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ba\Downloads\"/>
    </mc:Choice>
  </mc:AlternateContent>
  <xr:revisionPtr revIDLastSave="0" documentId="13_ncr:1_{3C418B9D-2625-4DB2-981F-693DB020ECD5}" xr6:coauthVersionLast="47" xr6:coauthVersionMax="47" xr10:uidLastSave="{00000000-0000-0000-0000-000000000000}"/>
  <bookViews>
    <workbookView xWindow="-120" yWindow="-120" windowWidth="29040" windowHeight="17520" tabRatio="500" activeTab="1" xr2:uid="{00000000-000D-0000-FFFF-FFFF00000000}"/>
  </bookViews>
  <sheets>
    <sheet name="はじめにお読みください" sheetId="4" r:id="rId1"/>
    <sheet name="申込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Q16" i="1"/>
  <c r="Q17" i="1"/>
  <c r="Q18" i="1"/>
  <c r="Q19" i="1"/>
  <c r="Q2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1" i="1"/>
  <c r="E16" i="1"/>
  <c r="E10" i="1"/>
  <c r="F10" i="1"/>
  <c r="F11" i="1"/>
  <c r="E13" i="1"/>
  <c r="E12" i="1"/>
  <c r="E14" i="1"/>
  <c r="E15" i="1"/>
  <c r="M7" i="1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E32" i="4"/>
  <c r="F58" i="4"/>
  <c r="F26" i="4"/>
  <c r="F47" i="4"/>
  <c r="F15" i="4"/>
  <c r="E20" i="4"/>
  <c r="E47" i="4"/>
  <c r="E15" i="4"/>
  <c r="F17" i="4"/>
  <c r="F57" i="4"/>
  <c r="F30" i="4"/>
  <c r="E46" i="4"/>
  <c r="F40" i="4"/>
  <c r="E25" i="4"/>
  <c r="E38" i="4"/>
  <c r="E58" i="4"/>
  <c r="F28" i="4"/>
  <c r="E51" i="4"/>
  <c r="E29" i="4"/>
  <c r="F35" i="4"/>
  <c r="E33" i="4"/>
  <c r="E43" i="4"/>
  <c r="F29" i="4"/>
  <c r="E53" i="4"/>
  <c r="E21" i="4"/>
  <c r="E42" i="4"/>
  <c r="E10" i="4"/>
  <c r="E12" i="4"/>
  <c r="F44" i="4"/>
  <c r="F12" i="4"/>
  <c r="F9" i="4"/>
  <c r="E54" i="4"/>
  <c r="E52" i="4"/>
  <c r="E57" i="4"/>
  <c r="F32" i="4"/>
  <c r="E56" i="4"/>
  <c r="E24" i="4"/>
  <c r="F50" i="4"/>
  <c r="F18" i="4"/>
  <c r="F39" i="4"/>
  <c r="F24" i="4"/>
  <c r="E39" i="4"/>
  <c r="F8" i="4"/>
  <c r="F49" i="4"/>
  <c r="F54" i="4"/>
  <c r="F22" i="4"/>
  <c r="E30" i="4"/>
  <c r="F11" i="4"/>
  <c r="F16" i="4"/>
  <c r="F53" i="4"/>
  <c r="F21" i="4"/>
  <c r="F43" i="4"/>
  <c r="E45" i="4"/>
  <c r="E13" i="4"/>
  <c r="E35" i="4"/>
  <c r="E34" i="4"/>
  <c r="F36" i="4"/>
  <c r="E44" i="4"/>
  <c r="F27" i="4"/>
  <c r="E49" i="4"/>
  <c r="E17" i="4"/>
  <c r="E22" i="4"/>
  <c r="E11" i="4"/>
  <c r="F45" i="4"/>
  <c r="E37" i="4"/>
  <c r="E26" i="4"/>
  <c r="E41" i="4"/>
  <c r="E50" i="4"/>
  <c r="F20" i="4"/>
  <c r="E48" i="4"/>
  <c r="E16" i="4"/>
  <c r="F19" i="4"/>
  <c r="F42" i="4"/>
  <c r="F10" i="4"/>
  <c r="F31" i="4"/>
  <c r="E31" i="4"/>
  <c r="E27" i="4"/>
  <c r="F41" i="4"/>
  <c r="E14" i="4"/>
  <c r="F46" i="4"/>
  <c r="F14" i="4"/>
  <c r="F56" i="4"/>
  <c r="F13" i="4"/>
  <c r="E36" i="4"/>
  <c r="E9" i="4"/>
  <c r="F25" i="4"/>
  <c r="E28" i="4"/>
  <c r="E8" i="4"/>
  <c r="E40" i="4"/>
  <c r="F34" i="4"/>
  <c r="F55" i="4"/>
  <c r="F23" i="4"/>
  <c r="F51" i="4"/>
  <c r="E55" i="4"/>
  <c r="E23" i="4"/>
  <c r="F33" i="4"/>
  <c r="F38" i="4"/>
  <c r="E19" i="4"/>
  <c r="F48" i="4"/>
  <c r="F37" i="4"/>
  <c r="E18" i="4"/>
  <c r="F52" i="4"/>
  <c r="F57" i="1"/>
  <c r="E60" i="1"/>
  <c r="E21" i="1"/>
  <c r="E36" i="1"/>
  <c r="E20" i="1"/>
  <c r="E38" i="1"/>
  <c r="E37" i="1"/>
  <c r="E44" i="1"/>
  <c r="F60" i="1"/>
  <c r="E59" i="1"/>
  <c r="E43" i="1"/>
  <c r="E46" i="1"/>
  <c r="E11" i="1"/>
  <c r="E24" i="1"/>
  <c r="F58" i="1"/>
  <c r="E39" i="1"/>
  <c r="E49" i="1"/>
  <c r="E26" i="1"/>
  <c r="E54" i="1"/>
  <c r="E53" i="1"/>
  <c r="E23" i="1"/>
  <c r="E34" i="1"/>
  <c r="E31" i="1"/>
  <c r="E58" i="1"/>
  <c r="E35" i="1"/>
  <c r="E56" i="1"/>
  <c r="E41" i="1"/>
  <c r="E42" i="1"/>
  <c r="E57" i="1"/>
  <c r="E33" i="1"/>
  <c r="E30" i="1"/>
  <c r="E22" i="1"/>
  <c r="F59" i="1"/>
  <c r="E48" i="1"/>
  <c r="E25" i="1"/>
  <c r="E19" i="1"/>
  <c r="F54" i="1"/>
  <c r="E40" i="1"/>
  <c r="E28" i="1"/>
  <c r="E17" i="1"/>
  <c r="F56" i="1"/>
  <c r="F53" i="1"/>
  <c r="E47" i="1"/>
  <c r="E50" i="1"/>
  <c r="E29" i="1"/>
  <c r="E55" i="1"/>
  <c r="E18" i="1"/>
  <c r="E45" i="1"/>
  <c r="F55" i="1"/>
  <c r="E32" i="1"/>
  <c r="E52" i="1"/>
  <c r="E51" i="1"/>
  <c r="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はしまぶにせ</author>
  </authors>
  <commentList>
    <comment ref="B9" authorId="0" shapeId="0" xr:uid="{7814D24A-B402-4B2C-BC50-ED1AFB9D716F}">
      <text>
        <r>
          <rPr>
            <sz val="9"/>
            <color indexed="81"/>
            <rFont val="MS P ゴシック"/>
            <family val="3"/>
            <charset val="128"/>
          </rPr>
          <t xml:space="preserve">小学生は記入の必要はありません。
</t>
        </r>
      </text>
    </comment>
  </commentList>
</comments>
</file>

<file path=xl/sharedStrings.xml><?xml version="1.0" encoding="utf-8"?>
<sst xmlns="http://schemas.openxmlformats.org/spreadsheetml/2006/main" count="70" uniqueCount="43">
  <si>
    <t>№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</si>
  <si>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</si>
  <si>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</si>
  <si>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</si>
  <si>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</si>
  <si>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</si>
  <si>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</si>
  <si>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</si>
  <si>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</si>
  <si>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</si>
  <si>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</si>
  <si>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住　所</t>
    <rPh sb="0" eb="3">
      <t>ジュウショ</t>
    </rPh>
    <phoneticPr fontId="1"/>
  </si>
  <si>
    <t>最高(目標)記録の記入例</t>
    <rPh sb="0" eb="8">
      <t>サイコウキロク</t>
    </rPh>
    <rPh sb="9" eb="12">
      <t>キニュウレイ</t>
    </rPh>
    <phoneticPr fontId="1"/>
  </si>
  <si>
    <t>男</t>
  </si>
  <si>
    <t>種別</t>
    <rPh sb="0" eb="2">
      <t>シュベツ</t>
    </rPh>
    <phoneticPr fontId="1"/>
  </si>
  <si>
    <t>高校</t>
  </si>
  <si>
    <t>登録陸協</t>
    <rPh sb="0" eb="2">
      <t>トウロク</t>
    </rPh>
    <rPh sb="2" eb="4">
      <t>リッキョウ</t>
    </rPh>
    <phoneticPr fontId="1"/>
  </si>
  <si>
    <t>鹿児島</t>
    <rPh sb="0" eb="3">
      <t>カゴシマ</t>
    </rPh>
    <phoneticPr fontId="1"/>
  </si>
  <si>
    <t>姓（半角ｶﾅ）</t>
    <rPh sb="0" eb="1">
      <t>セイ</t>
    </rPh>
    <rPh sb="2" eb="4">
      <t>ハンカク</t>
    </rPh>
    <phoneticPr fontId="3"/>
  </si>
  <si>
    <t>名前（半角ｶﾅ）</t>
    <rPh sb="0" eb="2">
      <t>ナマエ</t>
    </rPh>
    <rPh sb="3" eb="5">
      <t>ハンカク</t>
    </rPh>
    <phoneticPr fontId="3"/>
  </si>
  <si>
    <t>登録番号</t>
    <rPh sb="0" eb="4">
      <t>トウロクバンゴウ</t>
    </rPh>
    <phoneticPr fontId="2"/>
  </si>
  <si>
    <t>種　目</t>
    <rPh sb="0" eb="3">
      <t>シュモク</t>
    </rPh>
    <phoneticPr fontId="3"/>
  </si>
  <si>
    <r>
      <t>連絡先(</t>
    </r>
    <r>
      <rPr>
        <sz val="14"/>
        <color rgb="FFFF0000"/>
        <rFont val="ＭＳ Ｐゴシック"/>
        <family val="2"/>
        <charset val="128"/>
        <scheme val="minor"/>
      </rPr>
      <t>携帯</t>
    </r>
    <r>
      <rPr>
        <sz val="14"/>
        <rFont val="ＭＳ Ｐゴシック"/>
        <family val="2"/>
        <charset val="128"/>
        <scheme val="minor"/>
      </rPr>
      <t>)</t>
    </r>
    <rPh sb="0" eb="3">
      <t>レンラクサキ</t>
    </rPh>
    <rPh sb="4" eb="6">
      <t>ケイタイ</t>
    </rPh>
    <phoneticPr fontId="1"/>
  </si>
  <si>
    <t>　自己記録（公認記録）
　＊必ず記入</t>
    <rPh sb="1" eb="3">
      <t>ジコ</t>
    </rPh>
    <rPh sb="3" eb="5">
      <t>キロク</t>
    </rPh>
    <rPh sb="14" eb="16">
      <t>カナ</t>
    </rPh>
    <rPh sb="16" eb="18">
      <t>キニュウ</t>
    </rPh>
    <phoneticPr fontId="1"/>
  </si>
  <si>
    <t>3000m</t>
    <phoneticPr fontId="1"/>
  </si>
  <si>
    <t>　自己(目標)記録
　＊必ず記入</t>
    <rPh sb="1" eb="3">
      <t>ジコ</t>
    </rPh>
    <rPh sb="4" eb="6">
      <t xml:space="preserve">モクヒョウ </t>
    </rPh>
    <rPh sb="7" eb="9">
      <t>キロク</t>
    </rPh>
    <rPh sb="12" eb="13">
      <t>カナラ</t>
    </rPh>
    <rPh sb="14" eb="16">
      <t>キニュウ</t>
    </rPh>
    <phoneticPr fontId="1"/>
  </si>
  <si>
    <t>登録番号
＊JAAFに登録</t>
    <rPh sb="0" eb="4">
      <t>トウロクバンゴウ</t>
    </rPh>
    <rPh sb="11" eb="13">
      <t xml:space="preserve">トウロク </t>
    </rPh>
    <phoneticPr fontId="2"/>
  </si>
  <si>
    <t>第1回日置地区陸上競技記録会参加申込</t>
    <rPh sb="3" eb="7">
      <t xml:space="preserve">ヒオキチク </t>
    </rPh>
    <rPh sb="7" eb="11">
      <t xml:space="preserve">リクジョウキョウギ </t>
    </rPh>
    <phoneticPr fontId="1"/>
  </si>
  <si>
    <t>5000m</t>
  </si>
  <si>
    <t>5000m</t>
    <phoneticPr fontId="2"/>
  </si>
  <si>
    <t>17分01秒秒55</t>
    <rPh sb="2" eb="3">
      <t>フン</t>
    </rPh>
    <rPh sb="5" eb="6">
      <t>ビョウ</t>
    </rPh>
    <rPh sb="6" eb="7">
      <t>ビョウ</t>
    </rPh>
    <phoneticPr fontId="2"/>
  </si>
  <si>
    <t>日置陸協</t>
    <rPh sb="0" eb="2">
      <t>ヒオキ</t>
    </rPh>
    <rPh sb="2" eb="4">
      <t>リクキョウ</t>
    </rPh>
    <phoneticPr fontId="2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</si>
  <si>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</si>
  <si>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</si>
  <si>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</si>
  <si>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</si>
  <si>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</si>
  <si>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</si>
  <si>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メールアドレス</t>
    <phoneticPr fontId="1"/>
  </si>
  <si>
    <t>100m</t>
    <phoneticPr fontId="1"/>
  </si>
  <si>
    <t>12秒44</t>
    <rPh sb="2" eb="3">
      <t xml:space="preserve">ビョウ </t>
    </rPh>
    <phoneticPr fontId="1"/>
  </si>
  <si>
    <t>11分26秒44</t>
    <rPh sb="2" eb="3">
      <t xml:space="preserve">フン </t>
    </rPh>
    <rPh sb="5" eb="6">
      <t xml:space="preserve">ビョウ </t>
    </rPh>
    <phoneticPr fontId="1"/>
  </si>
  <si>
    <t>小学</t>
    <rPh sb="0" eb="2">
      <t>ショウガク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</si>
</sst>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inor"/>
    </font>
    <font>
      <sz val="2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6" fillId="0" borderId="12" xfId="0" applyFont="1" applyBorder="1"/>
    <xf numFmtId="0" fontId="14" fillId="0" borderId="13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/>
    <xf numFmtId="0" fontId="14" fillId="0" borderId="13" xfId="0" applyFont="1" applyBorder="1" applyAlignment="1">
      <alignment horizontal="center" vertical="center" shrinkToFit="1"/>
    </xf>
    <xf numFmtId="0" fontId="0" fillId="0" borderId="17" xfId="0" applyFont="1" applyBorder="1"/>
    <xf numFmtId="0" fontId="14" fillId="0" borderId="18" xfId="0" applyFont="1" applyFill="1" applyBorder="1" applyAlignment="1">
      <alignment horizont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0" fillId="0" borderId="22" xfId="0" applyFont="1" applyBorder="1"/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</cellXfs>
  <cellStyles count="1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8</xdr:row>
      <xdr:rowOff>342900</xdr:rowOff>
    </xdr:from>
    <xdr:to>
      <xdr:col>1</xdr:col>
      <xdr:colOff>876300</xdr:colOff>
      <xdr:row>14</xdr:row>
      <xdr:rowOff>308013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7800" y="35052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203200</xdr:colOff>
      <xdr:row>11</xdr:row>
      <xdr:rowOff>266699</xdr:rowOff>
    </xdr:from>
    <xdr:to>
      <xdr:col>3</xdr:col>
      <xdr:colOff>190500</xdr:colOff>
      <xdr:row>14</xdr:row>
      <xdr:rowOff>308117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65300" y="4495799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2</xdr:col>
      <xdr:colOff>1003300</xdr:colOff>
      <xdr:row>8</xdr:row>
      <xdr:rowOff>279399</xdr:rowOff>
    </xdr:from>
    <xdr:to>
      <xdr:col>4</xdr:col>
      <xdr:colOff>571500</xdr:colOff>
      <xdr:row>11</xdr:row>
      <xdr:rowOff>104966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65400" y="3441699"/>
          <a:ext cx="18288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4</xdr:col>
      <xdr:colOff>914400</xdr:colOff>
      <xdr:row>11</xdr:row>
      <xdr:rowOff>330199</xdr:rowOff>
    </xdr:from>
    <xdr:to>
      <xdr:col>8</xdr:col>
      <xdr:colOff>317500</xdr:colOff>
      <xdr:row>14</xdr:row>
      <xdr:rowOff>342900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37100" y="4559299"/>
          <a:ext cx="2705100" cy="1079501"/>
        </a:xfrm>
        <a:prstGeom prst="wedgeRectCallout">
          <a:avLst>
            <a:gd name="adj1" fmla="val -46347"/>
            <a:gd name="adj2" fmla="val -35470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所属団体，学校名を記入してください、高校は○○高</a:t>
          </a:r>
          <a:r>
            <a:rPr kumimoji="1" lang="en-US" altLang="ja-JP" sz="1200">
              <a:solidFill>
                <a:schemeClr val="tx1"/>
              </a:solidFill>
            </a:rPr>
            <a:t>,</a:t>
          </a:r>
          <a:r>
            <a:rPr kumimoji="1" lang="ja-JP" altLang="en-US" sz="1200">
              <a:solidFill>
                <a:schemeClr val="tx1"/>
              </a:solidFill>
            </a:rPr>
            <a:t>大学</a:t>
          </a:r>
          <a:r>
            <a:rPr kumimoji="1" lang="en-US" altLang="ja-JP" sz="1200">
              <a:solidFill>
                <a:schemeClr val="tx1"/>
              </a:solidFill>
            </a:rPr>
            <a:t>◯◯</a:t>
          </a:r>
          <a:r>
            <a:rPr kumimoji="1" lang="ja-JP" altLang="en-US" sz="1200">
              <a:solidFill>
                <a:schemeClr val="tx1"/>
              </a:solidFill>
            </a:rPr>
            <a:t>大で記入してください。</a:t>
          </a:r>
        </a:p>
      </xdr:txBody>
    </xdr:sp>
    <xdr:clientData/>
  </xdr:twoCellAnchor>
  <xdr:twoCellAnchor>
    <xdr:from>
      <xdr:col>9</xdr:col>
      <xdr:colOff>215901</xdr:colOff>
      <xdr:row>12</xdr:row>
      <xdr:rowOff>279399</xdr:rowOff>
    </xdr:from>
    <xdr:to>
      <xdr:col>10</xdr:col>
      <xdr:colOff>50800</xdr:colOff>
      <xdr:row>15</xdr:row>
      <xdr:rowOff>76199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61301" y="4864099"/>
          <a:ext cx="1600199" cy="863600"/>
        </a:xfrm>
        <a:prstGeom prst="wedgeRectCallout">
          <a:avLst>
            <a:gd name="adj1" fmla="val -100127"/>
            <a:gd name="adj2" fmla="val -258406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プルダウンメニューより学年（高校生・大学生の場合）を選択して下さい。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165100</xdr:colOff>
      <xdr:row>12</xdr:row>
      <xdr:rowOff>126999</xdr:rowOff>
    </xdr:from>
    <xdr:to>
      <xdr:col>14</xdr:col>
      <xdr:colOff>114300</xdr:colOff>
      <xdr:row>16</xdr:row>
      <xdr:rowOff>6223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849100" y="4711699"/>
          <a:ext cx="2108200" cy="1301624"/>
        </a:xfrm>
        <a:prstGeom prst="wedgeRectCallout">
          <a:avLst>
            <a:gd name="adj1" fmla="val -34358"/>
            <a:gd name="adj2" fmla="val -17648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標準記録が設けてあります。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ご確認ください。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139700</xdr:colOff>
      <xdr:row>3</xdr:row>
      <xdr:rowOff>88900</xdr:rowOff>
    </xdr:from>
    <xdr:to>
      <xdr:col>14</xdr:col>
      <xdr:colOff>879475</xdr:colOff>
      <xdr:row>4</xdr:row>
      <xdr:rowOff>406400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525500" y="1016000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opLeftCell="E7" zoomScale="75" zoomScaleNormal="75" zoomScalePageLayoutView="75" workbookViewId="0">
      <selection activeCell="A8" sqref="A8:M8"/>
    </sheetView>
  </sheetViews>
  <sheetFormatPr defaultColWidth="12.875" defaultRowHeight="14.25"/>
  <cols>
    <col min="1" max="1" width="5.5" style="6" customWidth="1"/>
    <col min="2" max="2" width="15" style="5" customWidth="1"/>
    <col min="3" max="6" width="14.875" style="5" customWidth="1"/>
    <col min="7" max="7" width="6.875" style="13" customWidth="1"/>
    <col min="8" max="8" width="6.875" style="6" customWidth="1"/>
    <col min="9" max="9" width="6.875" style="13" customWidth="1"/>
    <col min="10" max="10" width="23.125" style="5" customWidth="1"/>
    <col min="11" max="11" width="13" style="13" customWidth="1"/>
    <col min="12" max="12" width="16.875" style="6" customWidth="1"/>
    <col min="13" max="13" width="22.375" style="6" customWidth="1"/>
    <col min="14" max="14" width="6" style="5" customWidth="1"/>
    <col min="15" max="16384" width="12.875" style="5"/>
  </cols>
  <sheetData>
    <row r="1" spans="1:17">
      <c r="A1" s="3"/>
      <c r="B1" s="4"/>
      <c r="C1" s="4"/>
      <c r="D1" s="4"/>
      <c r="E1" s="4"/>
      <c r="F1" s="4"/>
      <c r="G1" s="3"/>
      <c r="H1" s="3"/>
      <c r="I1" s="3"/>
      <c r="J1" s="4"/>
      <c r="K1" s="3"/>
    </row>
    <row r="2" spans="1:17" ht="30.7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>
      <c r="A3" s="3"/>
      <c r="B3" s="4"/>
      <c r="C3" s="7"/>
      <c r="D3" s="8"/>
      <c r="E3" s="8"/>
      <c r="F3" s="8"/>
      <c r="G3" s="9"/>
      <c r="H3" s="9"/>
      <c r="I3" s="9"/>
      <c r="J3" s="10"/>
      <c r="K3" s="9"/>
      <c r="L3" s="15"/>
      <c r="M3" s="15"/>
    </row>
    <row r="4" spans="1:17" ht="33.950000000000003" customHeight="1">
      <c r="A4" s="79" t="s">
        <v>9</v>
      </c>
      <c r="B4" s="80"/>
      <c r="C4" s="81"/>
      <c r="D4" s="82"/>
      <c r="E4" s="83"/>
      <c r="F4" s="79" t="s">
        <v>11</v>
      </c>
      <c r="G4" s="84"/>
      <c r="H4" s="84"/>
      <c r="I4" s="84"/>
      <c r="J4" s="85"/>
      <c r="K4" s="85"/>
      <c r="L4" s="85"/>
      <c r="M4" s="85"/>
    </row>
    <row r="5" spans="1:17" ht="33.950000000000003" customHeight="1">
      <c r="A5" s="79" t="s">
        <v>10</v>
      </c>
      <c r="B5" s="80"/>
      <c r="C5" s="81"/>
      <c r="D5" s="82"/>
      <c r="E5" s="83"/>
      <c r="F5" s="79" t="s">
        <v>22</v>
      </c>
      <c r="G5" s="84"/>
      <c r="H5" s="84"/>
      <c r="I5" s="84"/>
      <c r="J5" s="85"/>
      <c r="K5" s="85"/>
      <c r="L5" s="85"/>
      <c r="M5" s="85"/>
    </row>
    <row r="6" spans="1:17">
      <c r="A6" s="15"/>
      <c r="B6" s="76"/>
      <c r="C6" s="76"/>
      <c r="D6" s="11"/>
      <c r="E6" s="77"/>
      <c r="F6" s="77"/>
      <c r="G6" s="77"/>
      <c r="H6" s="77"/>
      <c r="I6" s="77"/>
      <c r="J6" s="77"/>
      <c r="K6" s="16"/>
      <c r="L6" s="15"/>
      <c r="M6" s="15"/>
    </row>
    <row r="7" spans="1:17" s="1" customFormat="1" ht="62.1" customHeight="1">
      <c r="A7" s="49" t="s">
        <v>0</v>
      </c>
      <c r="B7" s="50" t="s">
        <v>20</v>
      </c>
      <c r="C7" s="48" t="s">
        <v>1</v>
      </c>
      <c r="D7" s="48" t="s">
        <v>2</v>
      </c>
      <c r="E7" s="48" t="s">
        <v>18</v>
      </c>
      <c r="F7" s="48" t="s">
        <v>19</v>
      </c>
      <c r="G7" s="48" t="s">
        <v>14</v>
      </c>
      <c r="H7" s="48" t="s">
        <v>4</v>
      </c>
      <c r="I7" s="51" t="s">
        <v>3</v>
      </c>
      <c r="J7" s="49" t="s">
        <v>5</v>
      </c>
      <c r="K7" s="49" t="s">
        <v>16</v>
      </c>
      <c r="L7" s="49" t="s">
        <v>21</v>
      </c>
      <c r="M7" s="17" t="s">
        <v>23</v>
      </c>
      <c r="O7" s="2" t="s">
        <v>12</v>
      </c>
      <c r="P7" s="2"/>
      <c r="Q7" s="2"/>
    </row>
    <row r="8" spans="1:17" s="1" customFormat="1" ht="27.95" customHeight="1">
      <c r="A8" s="12" t="s">
        <v>6</v>
      </c>
      <c r="B8" s="18">
        <v>123</v>
      </c>
      <c r="C8" s="19" t="s">
        <v>7</v>
      </c>
      <c r="D8" s="19" t="s">
        <v>8</v>
      </c>
      <c r="E8" s="19" t="str">
        <f>ASC(PHONETIC(C8))</f>
        <v>ｶｺﾞｼﾏ</v>
      </c>
      <c r="F8" s="19" t="str">
        <f>ASC(PHONETIC(D8))</f>
        <v>ﾀﾛｳ</v>
      </c>
      <c r="G8" s="20" t="s">
        <v>15</v>
      </c>
      <c r="H8" s="20">
        <v>1</v>
      </c>
      <c r="I8" s="21" t="s">
        <v>13</v>
      </c>
      <c r="J8" s="12" t="s">
        <v>31</v>
      </c>
      <c r="K8" s="12" t="s">
        <v>17</v>
      </c>
      <c r="L8" s="14" t="s">
        <v>28</v>
      </c>
      <c r="M8" s="12">
        <v>170155</v>
      </c>
      <c r="O8" s="55" t="s">
        <v>29</v>
      </c>
      <c r="P8" s="55" t="s">
        <v>30</v>
      </c>
      <c r="Q8" s="55">
        <v>170155</v>
      </c>
    </row>
    <row r="9" spans="1:17" s="28" customFormat="1" ht="27.95" customHeight="1">
      <c r="A9" s="22">
        <v>1</v>
      </c>
      <c r="B9" s="23"/>
      <c r="C9" s="24"/>
      <c r="D9" s="24"/>
      <c r="E9" s="24" t="str">
        <f t="shared" ref="E9:F57" si="0">ASC(PHONETIC(C9))</f>
        <v/>
      </c>
      <c r="F9" s="24" t="str">
        <f t="shared" si="0"/>
        <v/>
      </c>
      <c r="G9" s="25"/>
      <c r="H9" s="25"/>
      <c r="I9" s="26"/>
      <c r="J9" s="27" t="str">
        <f t="shared" ref="J9:J58" si="1">IF(C9="","",$C$4)</f>
        <v/>
      </c>
      <c r="K9" s="27"/>
      <c r="L9" s="35"/>
      <c r="M9" s="27"/>
      <c r="O9" s="57"/>
      <c r="P9" s="57"/>
      <c r="Q9" s="57"/>
    </row>
    <row r="10" spans="1:17" s="36" customFormat="1" ht="27.95" customHeight="1">
      <c r="A10" s="29">
        <v>2</v>
      </c>
      <c r="B10" s="30"/>
      <c r="C10" s="31"/>
      <c r="D10" s="32"/>
      <c r="E10" s="31" t="str">
        <f t="shared" si="0"/>
        <v/>
      </c>
      <c r="F10" s="31" t="str">
        <f t="shared" si="0"/>
        <v/>
      </c>
      <c r="G10" s="32"/>
      <c r="H10" s="32"/>
      <c r="I10" s="33"/>
      <c r="J10" s="34" t="str">
        <f t="shared" si="1"/>
        <v/>
      </c>
      <c r="K10" s="34"/>
      <c r="L10" s="35"/>
      <c r="M10" s="34"/>
      <c r="O10" s="56"/>
      <c r="P10" s="56"/>
      <c r="Q10" s="56"/>
    </row>
    <row r="11" spans="1:17" s="36" customFormat="1" ht="27.95" customHeight="1">
      <c r="A11" s="29">
        <v>3</v>
      </c>
      <c r="B11" s="30"/>
      <c r="C11" s="31"/>
      <c r="D11" s="32"/>
      <c r="E11" s="31" t="str">
        <f t="shared" si="0"/>
        <v/>
      </c>
      <c r="F11" s="31" t="str">
        <f t="shared" si="0"/>
        <v/>
      </c>
      <c r="G11" s="32"/>
      <c r="H11" s="32"/>
      <c r="I11" s="33"/>
      <c r="J11" s="37" t="str">
        <f t="shared" si="1"/>
        <v/>
      </c>
      <c r="K11" s="34"/>
      <c r="L11" s="35"/>
      <c r="M11" s="34"/>
      <c r="O11" s="28"/>
      <c r="P11" s="28"/>
      <c r="Q11" s="28"/>
    </row>
    <row r="12" spans="1:17" s="36" customFormat="1" ht="27.95" customHeight="1">
      <c r="A12" s="29">
        <v>4</v>
      </c>
      <c r="B12" s="30"/>
      <c r="C12" s="31"/>
      <c r="D12" s="32"/>
      <c r="E12" s="31" t="str">
        <f t="shared" si="0"/>
        <v/>
      </c>
      <c r="F12" s="31" t="str">
        <f t="shared" si="0"/>
        <v/>
      </c>
      <c r="G12" s="32"/>
      <c r="H12" s="32"/>
      <c r="I12" s="33"/>
      <c r="J12" s="37" t="str">
        <f t="shared" si="1"/>
        <v/>
      </c>
      <c r="K12" s="34"/>
      <c r="L12" s="35"/>
      <c r="M12" s="34"/>
    </row>
    <row r="13" spans="1:17" s="36" customFormat="1" ht="27.95" customHeight="1">
      <c r="A13" s="29">
        <v>5</v>
      </c>
      <c r="B13" s="30"/>
      <c r="C13" s="31"/>
      <c r="D13" s="32"/>
      <c r="E13" s="31" t="str">
        <f t="shared" si="0"/>
        <v/>
      </c>
      <c r="F13" s="31" t="str">
        <f t="shared" si="0"/>
        <v/>
      </c>
      <c r="G13" s="32"/>
      <c r="H13" s="32"/>
      <c r="I13" s="33"/>
      <c r="J13" s="37" t="str">
        <f t="shared" si="1"/>
        <v/>
      </c>
      <c r="K13" s="34"/>
      <c r="L13" s="35"/>
      <c r="M13" s="34"/>
    </row>
    <row r="14" spans="1:17" s="36" customFormat="1" ht="27.95" customHeight="1">
      <c r="A14" s="29">
        <v>6</v>
      </c>
      <c r="B14" s="30"/>
      <c r="C14" s="31"/>
      <c r="D14" s="32"/>
      <c r="E14" s="31" t="str">
        <f t="shared" si="0"/>
        <v/>
      </c>
      <c r="F14" s="31" t="str">
        <f t="shared" si="0"/>
        <v/>
      </c>
      <c r="G14" s="32"/>
      <c r="H14" s="32"/>
      <c r="I14" s="33"/>
      <c r="J14" s="37" t="str">
        <f t="shared" si="1"/>
        <v/>
      </c>
      <c r="K14" s="34"/>
      <c r="L14" s="35"/>
      <c r="M14" s="34"/>
    </row>
    <row r="15" spans="1:17" s="36" customFormat="1" ht="27.95" customHeight="1">
      <c r="A15" s="29">
        <v>7</v>
      </c>
      <c r="B15" s="30"/>
      <c r="C15" s="31"/>
      <c r="D15" s="32"/>
      <c r="E15" s="31" t="str">
        <f t="shared" si="0"/>
        <v/>
      </c>
      <c r="F15" s="31" t="str">
        <f t="shared" si="0"/>
        <v/>
      </c>
      <c r="G15" s="32"/>
      <c r="H15" s="32"/>
      <c r="I15" s="33"/>
      <c r="J15" s="37" t="str">
        <f t="shared" si="1"/>
        <v/>
      </c>
      <c r="K15" s="34"/>
      <c r="L15" s="35"/>
      <c r="M15" s="34"/>
    </row>
    <row r="16" spans="1:17" s="36" customFormat="1" ht="27.95" customHeight="1">
      <c r="A16" s="29">
        <v>8</v>
      </c>
      <c r="B16" s="30"/>
      <c r="C16" s="31"/>
      <c r="D16" s="32"/>
      <c r="E16" s="31" t="str">
        <f t="shared" si="0"/>
        <v/>
      </c>
      <c r="F16" s="31" t="str">
        <f t="shared" si="0"/>
        <v/>
      </c>
      <c r="G16" s="32"/>
      <c r="H16" s="32"/>
      <c r="I16" s="33"/>
      <c r="J16" s="37" t="str">
        <f t="shared" si="1"/>
        <v/>
      </c>
      <c r="K16" s="34"/>
      <c r="L16" s="35"/>
      <c r="M16" s="34"/>
    </row>
    <row r="17" spans="1:13" s="36" customFormat="1" ht="27.95" customHeight="1">
      <c r="A17" s="29">
        <v>9</v>
      </c>
      <c r="B17" s="30"/>
      <c r="C17" s="31"/>
      <c r="D17" s="32"/>
      <c r="E17" s="31" t="str">
        <f t="shared" si="0"/>
        <v/>
      </c>
      <c r="F17" s="31" t="str">
        <f t="shared" si="0"/>
        <v/>
      </c>
      <c r="G17" s="32"/>
      <c r="H17" s="32"/>
      <c r="I17" s="33"/>
      <c r="J17" s="37" t="str">
        <f t="shared" si="1"/>
        <v/>
      </c>
      <c r="K17" s="34"/>
      <c r="L17" s="35"/>
      <c r="M17" s="34"/>
    </row>
    <row r="18" spans="1:13" s="36" customFormat="1" ht="27.95" customHeight="1">
      <c r="A18" s="29">
        <v>10</v>
      </c>
      <c r="B18" s="30"/>
      <c r="C18" s="31"/>
      <c r="D18" s="32"/>
      <c r="E18" s="31" t="str">
        <f t="shared" si="0"/>
        <v/>
      </c>
      <c r="F18" s="31" t="str">
        <f t="shared" si="0"/>
        <v/>
      </c>
      <c r="G18" s="32"/>
      <c r="H18" s="32"/>
      <c r="I18" s="33"/>
      <c r="J18" s="37" t="str">
        <f t="shared" si="1"/>
        <v/>
      </c>
      <c r="K18" s="34"/>
      <c r="L18" s="35"/>
      <c r="M18" s="34"/>
    </row>
    <row r="19" spans="1:13" s="36" customFormat="1" ht="27.95" customHeight="1">
      <c r="A19" s="29">
        <v>11</v>
      </c>
      <c r="B19" s="30"/>
      <c r="C19" s="31"/>
      <c r="D19" s="32"/>
      <c r="E19" s="31" t="str">
        <f t="shared" si="0"/>
        <v/>
      </c>
      <c r="F19" s="31" t="str">
        <f t="shared" si="0"/>
        <v/>
      </c>
      <c r="G19" s="32"/>
      <c r="H19" s="32"/>
      <c r="I19" s="33"/>
      <c r="J19" s="37" t="str">
        <f t="shared" si="1"/>
        <v/>
      </c>
      <c r="K19" s="34"/>
      <c r="L19" s="35"/>
      <c r="M19" s="34"/>
    </row>
    <row r="20" spans="1:13" s="36" customFormat="1" ht="27.95" customHeight="1">
      <c r="A20" s="29">
        <v>12</v>
      </c>
      <c r="B20" s="30"/>
      <c r="C20" s="31"/>
      <c r="D20" s="32"/>
      <c r="E20" s="31" t="str">
        <f t="shared" si="0"/>
        <v/>
      </c>
      <c r="F20" s="31" t="str">
        <f t="shared" si="0"/>
        <v/>
      </c>
      <c r="G20" s="32"/>
      <c r="H20" s="32"/>
      <c r="I20" s="33"/>
      <c r="J20" s="37" t="str">
        <f t="shared" si="1"/>
        <v/>
      </c>
      <c r="K20" s="34"/>
      <c r="L20" s="35"/>
      <c r="M20" s="34"/>
    </row>
    <row r="21" spans="1:13" s="36" customFormat="1" ht="27.95" customHeight="1">
      <c r="A21" s="29">
        <v>13</v>
      </c>
      <c r="B21" s="30"/>
      <c r="C21" s="31"/>
      <c r="D21" s="32"/>
      <c r="E21" s="31" t="str">
        <f t="shared" si="0"/>
        <v/>
      </c>
      <c r="F21" s="31" t="str">
        <f t="shared" si="0"/>
        <v/>
      </c>
      <c r="G21" s="32"/>
      <c r="H21" s="32"/>
      <c r="I21" s="33"/>
      <c r="J21" s="37" t="str">
        <f t="shared" si="1"/>
        <v/>
      </c>
      <c r="K21" s="34"/>
      <c r="L21" s="35"/>
      <c r="M21" s="34"/>
    </row>
    <row r="22" spans="1:13" s="36" customFormat="1" ht="27.95" customHeight="1">
      <c r="A22" s="29">
        <v>14</v>
      </c>
      <c r="B22" s="30"/>
      <c r="C22" s="31"/>
      <c r="D22" s="32"/>
      <c r="E22" s="31" t="str">
        <f t="shared" si="0"/>
        <v/>
      </c>
      <c r="F22" s="31" t="str">
        <f t="shared" si="0"/>
        <v/>
      </c>
      <c r="G22" s="32"/>
      <c r="H22" s="32"/>
      <c r="I22" s="33"/>
      <c r="J22" s="37" t="str">
        <f t="shared" si="1"/>
        <v/>
      </c>
      <c r="K22" s="34"/>
      <c r="L22" s="35"/>
      <c r="M22" s="34"/>
    </row>
    <row r="23" spans="1:13" s="36" customFormat="1" ht="27.95" customHeight="1">
      <c r="A23" s="29">
        <v>15</v>
      </c>
      <c r="B23" s="30"/>
      <c r="C23" s="31"/>
      <c r="D23" s="32"/>
      <c r="E23" s="31" t="str">
        <f t="shared" si="0"/>
        <v/>
      </c>
      <c r="F23" s="31" t="str">
        <f t="shared" si="0"/>
        <v/>
      </c>
      <c r="G23" s="32"/>
      <c r="H23" s="32"/>
      <c r="I23" s="33"/>
      <c r="J23" s="37" t="str">
        <f t="shared" si="1"/>
        <v/>
      </c>
      <c r="K23" s="34"/>
      <c r="L23" s="35"/>
      <c r="M23" s="34"/>
    </row>
    <row r="24" spans="1:13" s="36" customFormat="1" ht="27.95" customHeight="1">
      <c r="A24" s="29">
        <v>16</v>
      </c>
      <c r="B24" s="30"/>
      <c r="C24" s="31"/>
      <c r="D24" s="32"/>
      <c r="E24" s="31" t="str">
        <f t="shared" si="0"/>
        <v/>
      </c>
      <c r="F24" s="31" t="str">
        <f t="shared" si="0"/>
        <v/>
      </c>
      <c r="G24" s="32"/>
      <c r="H24" s="32"/>
      <c r="I24" s="33"/>
      <c r="J24" s="37" t="str">
        <f t="shared" si="1"/>
        <v/>
      </c>
      <c r="K24" s="34"/>
      <c r="L24" s="35"/>
      <c r="M24" s="34"/>
    </row>
    <row r="25" spans="1:13" s="36" customFormat="1" ht="27.95" customHeight="1">
      <c r="A25" s="29">
        <v>17</v>
      </c>
      <c r="B25" s="30"/>
      <c r="C25" s="31"/>
      <c r="D25" s="32"/>
      <c r="E25" s="31" t="str">
        <f t="shared" si="0"/>
        <v/>
      </c>
      <c r="F25" s="31" t="str">
        <f t="shared" si="0"/>
        <v/>
      </c>
      <c r="G25" s="32"/>
      <c r="H25" s="32"/>
      <c r="I25" s="33"/>
      <c r="J25" s="37" t="str">
        <f t="shared" si="1"/>
        <v/>
      </c>
      <c r="K25" s="34"/>
      <c r="L25" s="35"/>
      <c r="M25" s="34"/>
    </row>
    <row r="26" spans="1:13" s="36" customFormat="1" ht="27.95" customHeight="1">
      <c r="A26" s="29">
        <v>18</v>
      </c>
      <c r="B26" s="30"/>
      <c r="C26" s="31"/>
      <c r="D26" s="32"/>
      <c r="E26" s="31" t="str">
        <f t="shared" si="0"/>
        <v/>
      </c>
      <c r="F26" s="31" t="str">
        <f t="shared" si="0"/>
        <v/>
      </c>
      <c r="G26" s="32"/>
      <c r="H26" s="32"/>
      <c r="I26" s="33"/>
      <c r="J26" s="37" t="str">
        <f t="shared" si="1"/>
        <v/>
      </c>
      <c r="K26" s="34"/>
      <c r="L26" s="35"/>
      <c r="M26" s="34"/>
    </row>
    <row r="27" spans="1:13" s="36" customFormat="1" ht="27.95" customHeight="1">
      <c r="A27" s="29">
        <v>19</v>
      </c>
      <c r="B27" s="30"/>
      <c r="C27" s="31"/>
      <c r="D27" s="32"/>
      <c r="E27" s="31" t="str">
        <f t="shared" si="0"/>
        <v/>
      </c>
      <c r="F27" s="31" t="str">
        <f t="shared" si="0"/>
        <v/>
      </c>
      <c r="G27" s="32"/>
      <c r="H27" s="32"/>
      <c r="I27" s="33"/>
      <c r="J27" s="37" t="str">
        <f t="shared" si="1"/>
        <v/>
      </c>
      <c r="K27" s="34"/>
      <c r="L27" s="35"/>
      <c r="M27" s="34"/>
    </row>
    <row r="28" spans="1:13" s="36" customFormat="1" ht="27.95" customHeight="1">
      <c r="A28" s="29">
        <v>20</v>
      </c>
      <c r="B28" s="30"/>
      <c r="C28" s="31"/>
      <c r="D28" s="32"/>
      <c r="E28" s="31" t="str">
        <f t="shared" si="0"/>
        <v/>
      </c>
      <c r="F28" s="31" t="str">
        <f t="shared" si="0"/>
        <v/>
      </c>
      <c r="G28" s="32"/>
      <c r="H28" s="32"/>
      <c r="I28" s="33"/>
      <c r="J28" s="37" t="str">
        <f t="shared" si="1"/>
        <v/>
      </c>
      <c r="K28" s="34"/>
      <c r="L28" s="35"/>
      <c r="M28" s="34"/>
    </row>
    <row r="29" spans="1:13" s="36" customFormat="1" ht="27.95" customHeight="1">
      <c r="A29" s="29">
        <v>21</v>
      </c>
      <c r="B29" s="30"/>
      <c r="C29" s="31"/>
      <c r="D29" s="32"/>
      <c r="E29" s="31" t="str">
        <f t="shared" si="0"/>
        <v/>
      </c>
      <c r="F29" s="31" t="str">
        <f t="shared" si="0"/>
        <v/>
      </c>
      <c r="G29" s="32"/>
      <c r="H29" s="32"/>
      <c r="I29" s="33"/>
      <c r="J29" s="37" t="str">
        <f t="shared" si="1"/>
        <v/>
      </c>
      <c r="K29" s="34"/>
      <c r="L29" s="35"/>
      <c r="M29" s="34"/>
    </row>
    <row r="30" spans="1:13" s="36" customFormat="1" ht="27.95" customHeight="1">
      <c r="A30" s="29">
        <v>22</v>
      </c>
      <c r="B30" s="30"/>
      <c r="C30" s="31"/>
      <c r="D30" s="32"/>
      <c r="E30" s="31" t="str">
        <f t="shared" si="0"/>
        <v/>
      </c>
      <c r="F30" s="31" t="str">
        <f t="shared" si="0"/>
        <v/>
      </c>
      <c r="G30" s="32"/>
      <c r="H30" s="32"/>
      <c r="I30" s="33"/>
      <c r="J30" s="37" t="str">
        <f t="shared" si="1"/>
        <v/>
      </c>
      <c r="K30" s="34"/>
      <c r="L30" s="35"/>
      <c r="M30" s="34"/>
    </row>
    <row r="31" spans="1:13" s="36" customFormat="1" ht="27.95" customHeight="1">
      <c r="A31" s="29">
        <v>23</v>
      </c>
      <c r="B31" s="30"/>
      <c r="C31" s="31"/>
      <c r="D31" s="32"/>
      <c r="E31" s="31" t="str">
        <f t="shared" si="0"/>
        <v/>
      </c>
      <c r="F31" s="31" t="str">
        <f t="shared" si="0"/>
        <v/>
      </c>
      <c r="G31" s="32"/>
      <c r="H31" s="32"/>
      <c r="I31" s="33"/>
      <c r="J31" s="37" t="str">
        <f t="shared" si="1"/>
        <v/>
      </c>
      <c r="K31" s="34"/>
      <c r="L31" s="35"/>
      <c r="M31" s="34"/>
    </row>
    <row r="32" spans="1:13" s="36" customFormat="1" ht="27.95" customHeight="1">
      <c r="A32" s="29">
        <v>24</v>
      </c>
      <c r="B32" s="30"/>
      <c r="C32" s="31"/>
      <c r="D32" s="32"/>
      <c r="E32" s="31" t="str">
        <f t="shared" si="0"/>
        <v/>
      </c>
      <c r="F32" s="31" t="str">
        <f t="shared" si="0"/>
        <v/>
      </c>
      <c r="G32" s="32"/>
      <c r="H32" s="32"/>
      <c r="I32" s="33"/>
      <c r="J32" s="37" t="str">
        <f t="shared" si="1"/>
        <v/>
      </c>
      <c r="K32" s="34"/>
      <c r="L32" s="35"/>
      <c r="M32" s="34"/>
    </row>
    <row r="33" spans="1:13" s="36" customFormat="1" ht="27.95" customHeight="1">
      <c r="A33" s="29">
        <v>25</v>
      </c>
      <c r="B33" s="30"/>
      <c r="C33" s="31"/>
      <c r="D33" s="32"/>
      <c r="E33" s="31" t="str">
        <f t="shared" si="0"/>
        <v/>
      </c>
      <c r="F33" s="31" t="str">
        <f t="shared" si="0"/>
        <v/>
      </c>
      <c r="G33" s="32"/>
      <c r="H33" s="32"/>
      <c r="I33" s="33"/>
      <c r="J33" s="37" t="str">
        <f t="shared" si="1"/>
        <v/>
      </c>
      <c r="K33" s="34"/>
      <c r="L33" s="35"/>
      <c r="M33" s="34"/>
    </row>
    <row r="34" spans="1:13" s="36" customFormat="1" ht="27.95" customHeight="1">
      <c r="A34" s="29">
        <v>26</v>
      </c>
      <c r="B34" s="30"/>
      <c r="C34" s="31"/>
      <c r="D34" s="32"/>
      <c r="E34" s="31" t="str">
        <f t="shared" si="0"/>
        <v/>
      </c>
      <c r="F34" s="31" t="str">
        <f t="shared" si="0"/>
        <v/>
      </c>
      <c r="G34" s="32"/>
      <c r="H34" s="32"/>
      <c r="I34" s="33"/>
      <c r="J34" s="37" t="str">
        <f t="shared" si="1"/>
        <v/>
      </c>
      <c r="K34" s="34"/>
      <c r="L34" s="35"/>
      <c r="M34" s="34"/>
    </row>
    <row r="35" spans="1:13" s="36" customFormat="1" ht="27.95" customHeight="1">
      <c r="A35" s="29">
        <v>27</v>
      </c>
      <c r="B35" s="30"/>
      <c r="C35" s="31"/>
      <c r="D35" s="32"/>
      <c r="E35" s="31" t="str">
        <f t="shared" si="0"/>
        <v/>
      </c>
      <c r="F35" s="31" t="str">
        <f t="shared" si="0"/>
        <v/>
      </c>
      <c r="G35" s="32"/>
      <c r="H35" s="32"/>
      <c r="I35" s="33"/>
      <c r="J35" s="37" t="str">
        <f t="shared" si="1"/>
        <v/>
      </c>
      <c r="K35" s="34"/>
      <c r="L35" s="35"/>
      <c r="M35" s="34"/>
    </row>
    <row r="36" spans="1:13" s="36" customFormat="1" ht="27.95" customHeight="1">
      <c r="A36" s="29">
        <v>28</v>
      </c>
      <c r="B36" s="30"/>
      <c r="C36" s="31"/>
      <c r="D36" s="32"/>
      <c r="E36" s="31" t="str">
        <f t="shared" si="0"/>
        <v/>
      </c>
      <c r="F36" s="31" t="str">
        <f t="shared" si="0"/>
        <v/>
      </c>
      <c r="G36" s="32"/>
      <c r="H36" s="32"/>
      <c r="I36" s="33"/>
      <c r="J36" s="37" t="str">
        <f t="shared" si="1"/>
        <v/>
      </c>
      <c r="K36" s="34"/>
      <c r="L36" s="35"/>
      <c r="M36" s="34"/>
    </row>
    <row r="37" spans="1:13" s="36" customFormat="1" ht="27.95" customHeight="1">
      <c r="A37" s="29">
        <v>29</v>
      </c>
      <c r="B37" s="30"/>
      <c r="C37" s="31"/>
      <c r="D37" s="32"/>
      <c r="E37" s="31" t="str">
        <f t="shared" si="0"/>
        <v/>
      </c>
      <c r="F37" s="31" t="str">
        <f t="shared" si="0"/>
        <v/>
      </c>
      <c r="G37" s="32"/>
      <c r="H37" s="32"/>
      <c r="I37" s="33"/>
      <c r="J37" s="37" t="str">
        <f t="shared" si="1"/>
        <v/>
      </c>
      <c r="K37" s="34"/>
      <c r="L37" s="35"/>
      <c r="M37" s="34"/>
    </row>
    <row r="38" spans="1:13" s="36" customFormat="1" ht="27.95" customHeight="1">
      <c r="A38" s="29">
        <v>30</v>
      </c>
      <c r="B38" s="30"/>
      <c r="C38" s="31"/>
      <c r="D38" s="32"/>
      <c r="E38" s="31" t="str">
        <f t="shared" si="0"/>
        <v/>
      </c>
      <c r="F38" s="31" t="str">
        <f t="shared" si="0"/>
        <v/>
      </c>
      <c r="G38" s="32"/>
      <c r="H38" s="32"/>
      <c r="I38" s="33"/>
      <c r="J38" s="37" t="str">
        <f t="shared" si="1"/>
        <v/>
      </c>
      <c r="K38" s="34"/>
      <c r="L38" s="35"/>
      <c r="M38" s="34"/>
    </row>
    <row r="39" spans="1:13" s="36" customFormat="1" ht="27.95" customHeight="1">
      <c r="A39" s="29">
        <v>31</v>
      </c>
      <c r="B39" s="30"/>
      <c r="C39" s="31"/>
      <c r="D39" s="32"/>
      <c r="E39" s="31" t="str">
        <f t="shared" si="0"/>
        <v/>
      </c>
      <c r="F39" s="31" t="str">
        <f t="shared" si="0"/>
        <v/>
      </c>
      <c r="G39" s="32"/>
      <c r="H39" s="32"/>
      <c r="I39" s="33"/>
      <c r="J39" s="37" t="str">
        <f t="shared" si="1"/>
        <v/>
      </c>
      <c r="K39" s="34"/>
      <c r="L39" s="35"/>
      <c r="M39" s="34"/>
    </row>
    <row r="40" spans="1:13" s="36" customFormat="1" ht="27.95" customHeight="1">
      <c r="A40" s="29">
        <v>32</v>
      </c>
      <c r="B40" s="30"/>
      <c r="C40" s="31"/>
      <c r="D40" s="32"/>
      <c r="E40" s="31" t="str">
        <f t="shared" si="0"/>
        <v/>
      </c>
      <c r="F40" s="31" t="str">
        <f t="shared" si="0"/>
        <v/>
      </c>
      <c r="G40" s="32"/>
      <c r="H40" s="32"/>
      <c r="I40" s="33"/>
      <c r="J40" s="37" t="str">
        <f t="shared" si="1"/>
        <v/>
      </c>
      <c r="K40" s="34"/>
      <c r="L40" s="35"/>
      <c r="M40" s="34"/>
    </row>
    <row r="41" spans="1:13" s="36" customFormat="1" ht="27.95" customHeight="1">
      <c r="A41" s="29">
        <v>33</v>
      </c>
      <c r="B41" s="30"/>
      <c r="C41" s="31"/>
      <c r="D41" s="32"/>
      <c r="E41" s="31" t="str">
        <f t="shared" si="0"/>
        <v/>
      </c>
      <c r="F41" s="31" t="str">
        <f t="shared" si="0"/>
        <v/>
      </c>
      <c r="G41" s="32"/>
      <c r="H41" s="32"/>
      <c r="I41" s="33"/>
      <c r="J41" s="37" t="str">
        <f t="shared" si="1"/>
        <v/>
      </c>
      <c r="K41" s="34"/>
      <c r="L41" s="35"/>
      <c r="M41" s="34"/>
    </row>
    <row r="42" spans="1:13" s="36" customFormat="1" ht="27.95" customHeight="1">
      <c r="A42" s="29">
        <v>34</v>
      </c>
      <c r="B42" s="30"/>
      <c r="C42" s="31"/>
      <c r="D42" s="32"/>
      <c r="E42" s="31" t="str">
        <f t="shared" si="0"/>
        <v/>
      </c>
      <c r="F42" s="31" t="str">
        <f t="shared" si="0"/>
        <v/>
      </c>
      <c r="G42" s="32"/>
      <c r="H42" s="32"/>
      <c r="I42" s="33"/>
      <c r="J42" s="37" t="str">
        <f t="shared" si="1"/>
        <v/>
      </c>
      <c r="K42" s="34"/>
      <c r="L42" s="35"/>
      <c r="M42" s="34"/>
    </row>
    <row r="43" spans="1:13" s="36" customFormat="1" ht="27.95" customHeight="1">
      <c r="A43" s="29">
        <v>35</v>
      </c>
      <c r="B43" s="30"/>
      <c r="C43" s="31"/>
      <c r="D43" s="32"/>
      <c r="E43" s="31" t="str">
        <f t="shared" si="0"/>
        <v/>
      </c>
      <c r="F43" s="31" t="str">
        <f t="shared" si="0"/>
        <v/>
      </c>
      <c r="G43" s="32"/>
      <c r="H43" s="32"/>
      <c r="I43" s="33"/>
      <c r="J43" s="37" t="str">
        <f t="shared" si="1"/>
        <v/>
      </c>
      <c r="K43" s="34"/>
      <c r="L43" s="35"/>
      <c r="M43" s="34"/>
    </row>
    <row r="44" spans="1:13" s="36" customFormat="1" ht="27.95" customHeight="1">
      <c r="A44" s="29">
        <v>36</v>
      </c>
      <c r="B44" s="30"/>
      <c r="C44" s="31"/>
      <c r="D44" s="32"/>
      <c r="E44" s="31" t="str">
        <f t="shared" si="0"/>
        <v/>
      </c>
      <c r="F44" s="31" t="str">
        <f t="shared" si="0"/>
        <v/>
      </c>
      <c r="G44" s="32"/>
      <c r="H44" s="32"/>
      <c r="I44" s="33"/>
      <c r="J44" s="37" t="str">
        <f t="shared" si="1"/>
        <v/>
      </c>
      <c r="K44" s="34"/>
      <c r="L44" s="35"/>
      <c r="M44" s="34"/>
    </row>
    <row r="45" spans="1:13" s="36" customFormat="1" ht="27.95" customHeight="1">
      <c r="A45" s="29">
        <v>37</v>
      </c>
      <c r="B45" s="30"/>
      <c r="C45" s="31"/>
      <c r="D45" s="32"/>
      <c r="E45" s="31" t="str">
        <f t="shared" si="0"/>
        <v/>
      </c>
      <c r="F45" s="31" t="str">
        <f t="shared" si="0"/>
        <v/>
      </c>
      <c r="G45" s="32"/>
      <c r="H45" s="32"/>
      <c r="I45" s="33"/>
      <c r="J45" s="37" t="str">
        <f t="shared" si="1"/>
        <v/>
      </c>
      <c r="K45" s="34"/>
      <c r="L45" s="35"/>
      <c r="M45" s="34"/>
    </row>
    <row r="46" spans="1:13" s="36" customFormat="1" ht="27.95" customHeight="1">
      <c r="A46" s="29">
        <v>38</v>
      </c>
      <c r="B46" s="30"/>
      <c r="C46" s="31"/>
      <c r="D46" s="32"/>
      <c r="E46" s="31" t="str">
        <f t="shared" si="0"/>
        <v/>
      </c>
      <c r="F46" s="31" t="str">
        <f t="shared" si="0"/>
        <v/>
      </c>
      <c r="G46" s="32"/>
      <c r="H46" s="32"/>
      <c r="I46" s="33"/>
      <c r="J46" s="37" t="str">
        <f t="shared" si="1"/>
        <v/>
      </c>
      <c r="K46" s="34"/>
      <c r="L46" s="35"/>
      <c r="M46" s="34"/>
    </row>
    <row r="47" spans="1:13" s="36" customFormat="1" ht="27.95" customHeight="1">
      <c r="A47" s="29">
        <v>39</v>
      </c>
      <c r="B47" s="30"/>
      <c r="C47" s="31"/>
      <c r="D47" s="32"/>
      <c r="E47" s="31" t="str">
        <f t="shared" si="0"/>
        <v/>
      </c>
      <c r="F47" s="31" t="str">
        <f t="shared" si="0"/>
        <v/>
      </c>
      <c r="G47" s="32"/>
      <c r="H47" s="32"/>
      <c r="I47" s="33"/>
      <c r="J47" s="37" t="str">
        <f t="shared" si="1"/>
        <v/>
      </c>
      <c r="K47" s="34"/>
      <c r="L47" s="35"/>
      <c r="M47" s="34"/>
    </row>
    <row r="48" spans="1:13" s="36" customFormat="1" ht="27.95" customHeight="1">
      <c r="A48" s="29">
        <v>40</v>
      </c>
      <c r="B48" s="30"/>
      <c r="C48" s="31"/>
      <c r="D48" s="32"/>
      <c r="E48" s="31" t="str">
        <f t="shared" si="0"/>
        <v/>
      </c>
      <c r="F48" s="31" t="str">
        <f t="shared" si="0"/>
        <v/>
      </c>
      <c r="G48" s="32"/>
      <c r="H48" s="32"/>
      <c r="I48" s="33"/>
      <c r="J48" s="37" t="str">
        <f t="shared" si="1"/>
        <v/>
      </c>
      <c r="K48" s="34"/>
      <c r="L48" s="35"/>
      <c r="M48" s="34"/>
    </row>
    <row r="49" spans="1:17" s="36" customFormat="1" ht="27.95" customHeight="1">
      <c r="A49" s="29">
        <v>41</v>
      </c>
      <c r="B49" s="30"/>
      <c r="C49" s="31"/>
      <c r="D49" s="32"/>
      <c r="E49" s="31" t="str">
        <f t="shared" si="0"/>
        <v/>
      </c>
      <c r="F49" s="31" t="str">
        <f t="shared" si="0"/>
        <v/>
      </c>
      <c r="G49" s="32"/>
      <c r="H49" s="32"/>
      <c r="I49" s="33"/>
      <c r="J49" s="37" t="str">
        <f t="shared" si="1"/>
        <v/>
      </c>
      <c r="K49" s="34"/>
      <c r="L49" s="35"/>
      <c r="M49" s="34"/>
    </row>
    <row r="50" spans="1:17" s="36" customFormat="1" ht="27.95" customHeight="1">
      <c r="A50" s="29">
        <v>42</v>
      </c>
      <c r="B50" s="30"/>
      <c r="C50" s="31"/>
      <c r="D50" s="32"/>
      <c r="E50" s="31" t="str">
        <f t="shared" si="0"/>
        <v/>
      </c>
      <c r="F50" s="31" t="str">
        <f t="shared" si="0"/>
        <v/>
      </c>
      <c r="G50" s="32"/>
      <c r="H50" s="32"/>
      <c r="I50" s="33"/>
      <c r="J50" s="37" t="str">
        <f t="shared" si="1"/>
        <v/>
      </c>
      <c r="K50" s="34"/>
      <c r="L50" s="35"/>
      <c r="M50" s="34"/>
    </row>
    <row r="51" spans="1:17" s="36" customFormat="1" ht="27.95" customHeight="1">
      <c r="A51" s="29">
        <v>43</v>
      </c>
      <c r="B51" s="30"/>
      <c r="C51" s="31"/>
      <c r="D51" s="32"/>
      <c r="E51" s="31" t="str">
        <f t="shared" si="0"/>
        <v/>
      </c>
      <c r="F51" s="31" t="str">
        <f t="shared" si="0"/>
        <v/>
      </c>
      <c r="G51" s="32"/>
      <c r="H51" s="32"/>
      <c r="I51" s="33"/>
      <c r="J51" s="37" t="str">
        <f t="shared" si="1"/>
        <v/>
      </c>
      <c r="K51" s="34"/>
      <c r="L51" s="35"/>
      <c r="M51" s="34"/>
    </row>
    <row r="52" spans="1:17" s="36" customFormat="1" ht="27.95" customHeight="1">
      <c r="A52" s="29">
        <v>44</v>
      </c>
      <c r="B52" s="30"/>
      <c r="C52" s="31"/>
      <c r="D52" s="32"/>
      <c r="E52" s="31" t="str">
        <f t="shared" si="0"/>
        <v/>
      </c>
      <c r="F52" s="31" t="str">
        <f t="shared" si="0"/>
        <v/>
      </c>
      <c r="G52" s="32"/>
      <c r="H52" s="32"/>
      <c r="I52" s="33"/>
      <c r="J52" s="37" t="str">
        <f t="shared" si="1"/>
        <v/>
      </c>
      <c r="K52" s="34"/>
      <c r="L52" s="35"/>
      <c r="M52" s="34"/>
      <c r="O52" s="38"/>
      <c r="P52" s="38"/>
      <c r="Q52" s="38"/>
    </row>
    <row r="53" spans="1:17" s="36" customFormat="1" ht="27.95" customHeight="1">
      <c r="A53" s="29">
        <v>45</v>
      </c>
      <c r="B53" s="30"/>
      <c r="C53" s="31"/>
      <c r="D53" s="32"/>
      <c r="E53" s="31" t="str">
        <f t="shared" si="0"/>
        <v/>
      </c>
      <c r="F53" s="31" t="str">
        <f t="shared" si="0"/>
        <v/>
      </c>
      <c r="G53" s="32"/>
      <c r="H53" s="32"/>
      <c r="I53" s="33"/>
      <c r="J53" s="37" t="str">
        <f t="shared" si="1"/>
        <v/>
      </c>
      <c r="K53" s="34"/>
      <c r="L53" s="35"/>
      <c r="M53" s="34"/>
      <c r="O53" s="38"/>
      <c r="P53" s="38"/>
      <c r="Q53" s="38"/>
    </row>
    <row r="54" spans="1:17" s="36" customFormat="1" ht="27.95" customHeight="1">
      <c r="A54" s="29">
        <v>46</v>
      </c>
      <c r="B54" s="30"/>
      <c r="C54" s="31"/>
      <c r="D54" s="32"/>
      <c r="E54" s="31" t="str">
        <f t="shared" si="0"/>
        <v/>
      </c>
      <c r="F54" s="31" t="str">
        <f t="shared" si="0"/>
        <v/>
      </c>
      <c r="G54" s="32"/>
      <c r="H54" s="32"/>
      <c r="I54" s="33"/>
      <c r="J54" s="37" t="str">
        <f t="shared" si="1"/>
        <v/>
      </c>
      <c r="K54" s="34"/>
      <c r="L54" s="35"/>
      <c r="M54" s="34"/>
      <c r="O54" s="38"/>
      <c r="P54" s="38"/>
      <c r="Q54" s="38"/>
    </row>
    <row r="55" spans="1:17" s="36" customFormat="1" ht="27.95" customHeight="1">
      <c r="A55" s="29">
        <v>47</v>
      </c>
      <c r="B55" s="30"/>
      <c r="C55" s="31"/>
      <c r="D55" s="32"/>
      <c r="E55" s="31" t="str">
        <f t="shared" si="0"/>
        <v/>
      </c>
      <c r="F55" s="31" t="str">
        <f t="shared" si="0"/>
        <v/>
      </c>
      <c r="G55" s="32"/>
      <c r="H55" s="32"/>
      <c r="I55" s="33"/>
      <c r="J55" s="37" t="str">
        <f t="shared" si="1"/>
        <v/>
      </c>
      <c r="K55" s="34"/>
      <c r="L55" s="35"/>
      <c r="M55" s="34"/>
      <c r="O55" s="38"/>
      <c r="P55" s="38"/>
      <c r="Q55" s="38"/>
    </row>
    <row r="56" spans="1:17" s="36" customFormat="1" ht="27.95" customHeight="1">
      <c r="A56" s="29">
        <v>48</v>
      </c>
      <c r="B56" s="30"/>
      <c r="C56" s="31"/>
      <c r="D56" s="32"/>
      <c r="E56" s="31" t="str">
        <f t="shared" si="0"/>
        <v/>
      </c>
      <c r="F56" s="31" t="str">
        <f t="shared" si="0"/>
        <v/>
      </c>
      <c r="G56" s="32"/>
      <c r="H56" s="32"/>
      <c r="I56" s="33"/>
      <c r="J56" s="37" t="str">
        <f t="shared" si="1"/>
        <v/>
      </c>
      <c r="K56" s="34"/>
      <c r="L56" s="35"/>
      <c r="M56" s="34"/>
      <c r="O56" s="38"/>
      <c r="P56" s="38"/>
      <c r="Q56" s="38"/>
    </row>
    <row r="57" spans="1:17" s="36" customFormat="1" ht="27.95" customHeight="1">
      <c r="A57" s="29">
        <v>49</v>
      </c>
      <c r="B57" s="30"/>
      <c r="C57" s="31"/>
      <c r="D57" s="32"/>
      <c r="E57" s="31" t="str">
        <f t="shared" si="0"/>
        <v/>
      </c>
      <c r="F57" s="31" t="str">
        <f t="shared" si="0"/>
        <v/>
      </c>
      <c r="G57" s="32"/>
      <c r="H57" s="32"/>
      <c r="I57" s="33"/>
      <c r="J57" s="37" t="str">
        <f t="shared" si="1"/>
        <v/>
      </c>
      <c r="K57" s="34"/>
      <c r="L57" s="35"/>
      <c r="M57" s="34"/>
      <c r="O57" s="38"/>
      <c r="P57" s="38"/>
      <c r="Q57" s="38"/>
    </row>
    <row r="58" spans="1:17" s="47" customFormat="1" ht="30" customHeight="1">
      <c r="A58" s="39">
        <v>50</v>
      </c>
      <c r="B58" s="40"/>
      <c r="C58" s="41"/>
      <c r="D58" s="42"/>
      <c r="E58" s="41" t="str">
        <f t="shared" ref="E58:F58" si="2">ASC(PHONETIC(C58))</f>
        <v/>
      </c>
      <c r="F58" s="41" t="str">
        <f t="shared" si="2"/>
        <v/>
      </c>
      <c r="G58" s="42"/>
      <c r="H58" s="42"/>
      <c r="I58" s="43"/>
      <c r="J58" s="44" t="str">
        <f t="shared" si="1"/>
        <v/>
      </c>
      <c r="K58" s="45"/>
      <c r="L58" s="46"/>
      <c r="M58" s="45"/>
    </row>
    <row r="59" spans="1:17">
      <c r="A59" s="5"/>
      <c r="G59" s="5"/>
      <c r="H59" s="5"/>
      <c r="I59" s="5"/>
      <c r="K59" s="5"/>
      <c r="L59" s="5"/>
      <c r="M59" s="5"/>
    </row>
    <row r="60" spans="1:17">
      <c r="A60" s="3"/>
      <c r="B60" s="4"/>
      <c r="C60" s="4"/>
      <c r="D60" s="4"/>
      <c r="E60" s="4"/>
      <c r="F60" s="4"/>
      <c r="G60" s="3"/>
      <c r="H60" s="3"/>
      <c r="I60" s="3"/>
      <c r="J60" s="4"/>
      <c r="K60" s="3"/>
      <c r="L60" s="3"/>
      <c r="M60" s="3"/>
    </row>
  </sheetData>
  <mergeCells count="11">
    <mergeCell ref="B6:C6"/>
    <mergeCell ref="E6:J6"/>
    <mergeCell ref="A2:M2"/>
    <mergeCell ref="A4:B4"/>
    <mergeCell ref="C4:E4"/>
    <mergeCell ref="F4:I4"/>
    <mergeCell ref="J4:M4"/>
    <mergeCell ref="A5:B5"/>
    <mergeCell ref="C5:E5"/>
    <mergeCell ref="F5:I5"/>
    <mergeCell ref="J5:M5"/>
  </mergeCells>
  <phoneticPr fontId="1"/>
  <dataValidations count="6">
    <dataValidation type="list" allowBlank="1" showInputMessage="1" showErrorMessage="1" sqref="L9:L57" xr:uid="{00000000-0002-0000-0000-000000000000}">
      <formula1>"高・一般100m,高・一般110mH,高・一般400mH,高・一般走高跳"</formula1>
    </dataValidation>
    <dataValidation type="list" allowBlank="1" showInputMessage="1" showErrorMessage="1" sqref="I8:I9" xr:uid="{00000000-0002-0000-0000-000001000000}">
      <formula1>"男,女"</formula1>
    </dataValidation>
    <dataValidation type="list" allowBlank="1" showInputMessage="1" showErrorMessage="1" sqref="L58" xr:uid="{00000000-0002-0000-0000-000002000000}">
      <formula1>"高・一般100m,高・一般110mH,高・一般400mH"</formula1>
    </dataValidation>
    <dataValidation type="list" allowBlank="1" showInputMessage="1" showErrorMessage="1" sqref="G8:G58" xr:uid="{00000000-0002-0000-0000-000003000000}">
      <formula1>"一般,高校"</formula1>
    </dataValidation>
    <dataValidation type="list" allowBlank="1" showInputMessage="1" showErrorMessage="1" sqref="H8:H58" xr:uid="{00000000-0002-0000-0000-000004000000}">
      <formula1>"1,2,3,4,5,6"</formula1>
    </dataValidation>
    <dataValidation type="list" allowBlank="1" showInputMessage="1" showErrorMessage="1" sqref="L8" xr:uid="{3120F9CC-820E-4078-BEE0-0FB7F84206D0}">
      <formula1>"5000m"</formula1>
    </dataValidation>
  </dataValidation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tabSelected="1" zoomScale="79" zoomScaleNormal="79" workbookViewId="0">
      <selection activeCell="Q24" sqref="Q24"/>
    </sheetView>
  </sheetViews>
  <sheetFormatPr defaultColWidth="12.875" defaultRowHeight="14.25"/>
  <cols>
    <col min="1" max="1" width="5.5" style="68" customWidth="1"/>
    <col min="2" max="2" width="15" style="59" customWidth="1"/>
    <col min="3" max="6" width="14.875" style="59" customWidth="1"/>
    <col min="7" max="7" width="6.875" style="62" customWidth="1"/>
    <col min="8" max="8" width="6.875" style="58" customWidth="1"/>
    <col min="9" max="9" width="6.875" style="62" customWidth="1"/>
    <col min="10" max="10" width="23.125" style="59" customWidth="1"/>
    <col min="11" max="11" width="13" style="62" customWidth="1"/>
    <col min="12" max="12" width="16.875" style="58" customWidth="1"/>
    <col min="13" max="13" width="22.375" style="58" customWidth="1"/>
    <col min="14" max="14" width="6" style="59" customWidth="1"/>
    <col min="15" max="16384" width="12.875" style="59"/>
  </cols>
  <sheetData>
    <row r="1" spans="1:17">
      <c r="A1" s="53"/>
      <c r="B1" s="10"/>
      <c r="C1" s="10"/>
      <c r="D1" s="10"/>
      <c r="E1" s="10"/>
      <c r="F1" s="10"/>
      <c r="G1" s="53"/>
      <c r="H1" s="53"/>
      <c r="I1" s="53"/>
      <c r="J1" s="10"/>
      <c r="K1" s="53"/>
    </row>
    <row r="2" spans="1:17" ht="30.7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7">
      <c r="A3" s="53"/>
      <c r="B3" s="10"/>
      <c r="C3" s="7"/>
      <c r="D3" s="8"/>
      <c r="E3" s="8"/>
      <c r="F3" s="8"/>
      <c r="G3" s="9"/>
      <c r="H3" s="9"/>
      <c r="I3" s="9"/>
      <c r="J3" s="10"/>
      <c r="K3" s="9"/>
      <c r="L3" s="53"/>
      <c r="M3" s="53"/>
    </row>
    <row r="4" spans="1:17" ht="33.950000000000003" customHeight="1">
      <c r="A4" s="88" t="s">
        <v>9</v>
      </c>
      <c r="B4" s="88"/>
      <c r="C4" s="85"/>
      <c r="D4" s="85"/>
      <c r="E4" s="85"/>
      <c r="F4" s="88" t="s">
        <v>11</v>
      </c>
      <c r="G4" s="88"/>
      <c r="H4" s="88"/>
      <c r="I4" s="88"/>
      <c r="J4" s="85"/>
      <c r="K4" s="85"/>
      <c r="L4" s="85"/>
      <c r="M4" s="85"/>
    </row>
    <row r="5" spans="1:17" ht="33.950000000000003" customHeight="1">
      <c r="A5" s="88" t="s">
        <v>10</v>
      </c>
      <c r="B5" s="88"/>
      <c r="C5" s="85"/>
      <c r="D5" s="85"/>
      <c r="E5" s="85"/>
      <c r="F5" s="88" t="s">
        <v>22</v>
      </c>
      <c r="G5" s="88"/>
      <c r="H5" s="88"/>
      <c r="I5" s="88"/>
      <c r="J5" s="85"/>
      <c r="K5" s="85"/>
      <c r="L5" s="85"/>
      <c r="M5" s="85"/>
    </row>
    <row r="6" spans="1:17" ht="33.950000000000003" customHeight="1">
      <c r="A6" s="88" t="s">
        <v>38</v>
      </c>
      <c r="B6" s="88"/>
      <c r="C6" s="85"/>
      <c r="D6" s="85"/>
      <c r="E6" s="85"/>
      <c r="F6" s="85"/>
      <c r="G6" s="85"/>
      <c r="H6" s="85"/>
      <c r="I6" s="85"/>
      <c r="J6" s="73"/>
      <c r="K6" s="73"/>
      <c r="L6" s="73"/>
      <c r="M6" s="73"/>
    </row>
    <row r="7" spans="1:17" ht="33.950000000000003" customHeight="1">
      <c r="A7" s="72"/>
      <c r="B7" s="72"/>
      <c r="C7" s="73"/>
      <c r="D7" s="73"/>
      <c r="E7" s="73"/>
      <c r="F7" s="72"/>
      <c r="G7" s="72"/>
      <c r="H7" s="72"/>
      <c r="I7" s="72"/>
      <c r="J7" s="73"/>
      <c r="K7" s="73"/>
      <c r="L7" s="73" t="s">
        <v>37</v>
      </c>
      <c r="M7" s="74">
        <f>Q20</f>
        <v>0</v>
      </c>
    </row>
    <row r="8" spans="1:17">
      <c r="A8" s="53"/>
      <c r="B8" s="76"/>
      <c r="C8" s="76"/>
      <c r="D8" s="11"/>
      <c r="E8" s="77"/>
      <c r="F8" s="77"/>
      <c r="G8" s="77"/>
      <c r="H8" s="77"/>
      <c r="I8" s="77"/>
      <c r="J8" s="77"/>
      <c r="K8" s="54"/>
      <c r="L8" s="53"/>
      <c r="M8" s="53"/>
    </row>
    <row r="9" spans="1:17" s="60" customFormat="1" ht="62.1" customHeight="1">
      <c r="A9" s="49" t="s">
        <v>0</v>
      </c>
      <c r="B9" s="63" t="s">
        <v>26</v>
      </c>
      <c r="C9" s="49" t="s">
        <v>1</v>
      </c>
      <c r="D9" s="49" t="s">
        <v>2</v>
      </c>
      <c r="E9" s="49" t="s">
        <v>18</v>
      </c>
      <c r="F9" s="49" t="s">
        <v>19</v>
      </c>
      <c r="G9" s="49" t="s">
        <v>14</v>
      </c>
      <c r="H9" s="49" t="s">
        <v>4</v>
      </c>
      <c r="I9" s="49" t="s">
        <v>3</v>
      </c>
      <c r="J9" s="49" t="s">
        <v>5</v>
      </c>
      <c r="K9" s="49" t="s">
        <v>16</v>
      </c>
      <c r="L9" s="49" t="s">
        <v>21</v>
      </c>
      <c r="M9" s="70" t="s">
        <v>25</v>
      </c>
      <c r="O9" s="61" t="s">
        <v>12</v>
      </c>
      <c r="P9" s="61"/>
      <c r="Q9" s="61"/>
    </row>
    <row r="10" spans="1:17" s="60" customFormat="1" ht="27.95" customHeight="1" thickBot="1">
      <c r="A10" s="93" t="s">
        <v>6</v>
      </c>
      <c r="B10" s="94">
        <v>123</v>
      </c>
      <c r="C10" s="95" t="s">
        <v>7</v>
      </c>
      <c r="D10" s="95" t="s">
        <v>8</v>
      </c>
      <c r="E10" s="95" t="str">
        <f>ASC(PHONETIC(C10))</f>
        <v>ｶｺﾞｼﾏ</v>
      </c>
      <c r="F10" s="95" t="str">
        <f>ASC(PHONETIC(D10))</f>
        <v>ﾀﾛｳ</v>
      </c>
      <c r="G10" s="96" t="s">
        <v>15</v>
      </c>
      <c r="H10" s="96">
        <v>1</v>
      </c>
      <c r="I10" s="97" t="s">
        <v>13</v>
      </c>
      <c r="J10" s="93" t="s">
        <v>31</v>
      </c>
      <c r="K10" s="93" t="s">
        <v>17</v>
      </c>
      <c r="L10" s="98" t="s">
        <v>28</v>
      </c>
      <c r="M10" s="93">
        <v>170155</v>
      </c>
      <c r="O10" s="52" t="s">
        <v>39</v>
      </c>
      <c r="P10" s="52" t="s">
        <v>40</v>
      </c>
      <c r="Q10" s="52">
        <v>1244</v>
      </c>
    </row>
    <row r="11" spans="1:17" s="60" customFormat="1" ht="27.95" customHeight="1" thickTop="1">
      <c r="A11" s="89">
        <v>1</v>
      </c>
      <c r="B11" s="89"/>
      <c r="C11" s="90"/>
      <c r="D11" s="91"/>
      <c r="E11" s="90" t="str">
        <f t="shared" ref="E11:E59" si="0">ASC(PHONETIC(C11))</f>
        <v/>
      </c>
      <c r="F11" s="90" t="str">
        <f t="shared" ref="F11:F59" si="1">ASC(PHONETIC(D11))</f>
        <v/>
      </c>
      <c r="G11" s="89"/>
      <c r="H11" s="89"/>
      <c r="I11" s="89"/>
      <c r="J11" s="89" t="str">
        <f>IF(C11="","",$C$4)</f>
        <v/>
      </c>
      <c r="K11" s="89"/>
      <c r="L11" s="92"/>
      <c r="M11" s="89"/>
      <c r="O11" s="52" t="s">
        <v>24</v>
      </c>
      <c r="P11" s="52" t="s">
        <v>41</v>
      </c>
      <c r="Q11" s="52">
        <v>112644</v>
      </c>
    </row>
    <row r="12" spans="1:17" s="60" customFormat="1" ht="27.95" customHeight="1">
      <c r="A12" s="64">
        <v>2</v>
      </c>
      <c r="B12" s="64"/>
      <c r="C12" s="65"/>
      <c r="D12" s="69"/>
      <c r="E12" s="65" t="str">
        <f t="shared" si="0"/>
        <v/>
      </c>
      <c r="F12" s="65" t="str">
        <f t="shared" si="1"/>
        <v/>
      </c>
      <c r="G12" s="64"/>
      <c r="H12" s="64"/>
      <c r="I12" s="64"/>
      <c r="J12" s="64" t="str">
        <f t="shared" ref="J12:J60" si="2">IF(C12="","",$C$4)</f>
        <v/>
      </c>
      <c r="K12" s="64"/>
      <c r="L12" s="66"/>
      <c r="M12" s="64"/>
      <c r="O12" s="52" t="s">
        <v>28</v>
      </c>
      <c r="P12" s="52" t="s">
        <v>30</v>
      </c>
      <c r="Q12" s="52">
        <v>170155</v>
      </c>
    </row>
    <row r="13" spans="1:17" s="60" customFormat="1" ht="27.95" customHeight="1">
      <c r="A13" s="64">
        <v>3</v>
      </c>
      <c r="B13" s="64"/>
      <c r="C13" s="65"/>
      <c r="D13" s="69"/>
      <c r="E13" s="65" t="str">
        <f t="shared" si="0"/>
        <v/>
      </c>
      <c r="F13" s="65" t="str">
        <f t="shared" si="1"/>
        <v/>
      </c>
      <c r="G13" s="64"/>
      <c r="H13" s="64"/>
      <c r="I13" s="64"/>
      <c r="J13" s="64" t="str">
        <f t="shared" si="2"/>
        <v/>
      </c>
      <c r="K13" s="64"/>
      <c r="L13" s="66"/>
      <c r="M13" s="64"/>
    </row>
    <row r="14" spans="1:17" s="60" customFormat="1" ht="27.95" customHeight="1">
      <c r="A14" s="64">
        <v>4</v>
      </c>
      <c r="B14" s="64"/>
      <c r="C14" s="65"/>
      <c r="D14" s="69"/>
      <c r="E14" s="65" t="str">
        <f t="shared" si="0"/>
        <v/>
      </c>
      <c r="F14" s="65" t="str">
        <f t="shared" si="1"/>
        <v/>
      </c>
      <c r="G14" s="64"/>
      <c r="H14" s="64"/>
      <c r="I14" s="64"/>
      <c r="J14" s="64" t="str">
        <f t="shared" si="2"/>
        <v/>
      </c>
      <c r="K14" s="64"/>
      <c r="L14" s="66"/>
      <c r="M14" s="64"/>
    </row>
    <row r="15" spans="1:17" s="60" customFormat="1" ht="27.95" customHeight="1">
      <c r="A15" s="64">
        <v>5</v>
      </c>
      <c r="B15" s="64"/>
      <c r="C15" s="65"/>
      <c r="D15" s="69"/>
      <c r="E15" s="65" t="str">
        <f t="shared" si="0"/>
        <v/>
      </c>
      <c r="F15" s="65" t="str">
        <f t="shared" si="1"/>
        <v/>
      </c>
      <c r="G15" s="64"/>
      <c r="H15" s="64"/>
      <c r="I15" s="64"/>
      <c r="J15" s="64" t="str">
        <f t="shared" si="2"/>
        <v/>
      </c>
      <c r="K15" s="64"/>
      <c r="L15" s="66"/>
      <c r="M15" s="64"/>
      <c r="O15" s="86" t="s">
        <v>35</v>
      </c>
      <c r="P15" s="86"/>
      <c r="Q15" s="86"/>
    </row>
    <row r="16" spans="1:17" s="60" customFormat="1" ht="27.95" customHeight="1">
      <c r="A16" s="64">
        <v>6</v>
      </c>
      <c r="B16" s="64"/>
      <c r="C16" s="65"/>
      <c r="D16" s="69"/>
      <c r="E16" s="65" t="str">
        <f t="shared" si="0"/>
        <v/>
      </c>
      <c r="F16" s="65" t="str">
        <f t="shared" si="1"/>
        <v/>
      </c>
      <c r="G16" s="64"/>
      <c r="H16" s="64"/>
      <c r="I16" s="64"/>
      <c r="J16" s="64" t="str">
        <f t="shared" si="2"/>
        <v/>
      </c>
      <c r="K16" s="64"/>
      <c r="L16" s="66"/>
      <c r="M16" s="64"/>
      <c r="O16" s="75" t="s">
        <v>42</v>
      </c>
      <c r="P16" s="71">
        <f>COUNTIF($G$11:$G$60,"小学")</f>
        <v>0</v>
      </c>
      <c r="Q16" s="71">
        <f>P16*300</f>
        <v>0</v>
      </c>
    </row>
    <row r="17" spans="1:17" s="60" customFormat="1" ht="27.95" customHeight="1">
      <c r="A17" s="64">
        <v>7</v>
      </c>
      <c r="B17" s="64"/>
      <c r="C17" s="65"/>
      <c r="D17" s="69"/>
      <c r="E17" s="65" t="str">
        <f t="shared" si="0"/>
        <v/>
      </c>
      <c r="F17" s="65" t="str">
        <f t="shared" si="1"/>
        <v/>
      </c>
      <c r="G17" s="64"/>
      <c r="H17" s="64"/>
      <c r="I17" s="64"/>
      <c r="J17" s="64" t="str">
        <f t="shared" si="2"/>
        <v/>
      </c>
      <c r="K17" s="64"/>
      <c r="L17" s="66"/>
      <c r="M17" s="64"/>
      <c r="O17" s="66" t="s">
        <v>32</v>
      </c>
      <c r="P17" s="71">
        <f>COUNTIF($G$11:$G$60,"中学")</f>
        <v>0</v>
      </c>
      <c r="Q17" s="71">
        <f>P17*500</f>
        <v>0</v>
      </c>
    </row>
    <row r="18" spans="1:17" s="60" customFormat="1" ht="27.95" customHeight="1">
      <c r="A18" s="64">
        <v>8</v>
      </c>
      <c r="B18" s="64"/>
      <c r="C18" s="65"/>
      <c r="D18" s="69"/>
      <c r="E18" s="65" t="str">
        <f t="shared" si="0"/>
        <v/>
      </c>
      <c r="F18" s="65" t="str">
        <f t="shared" si="1"/>
        <v/>
      </c>
      <c r="G18" s="64"/>
      <c r="H18" s="64"/>
      <c r="I18" s="64"/>
      <c r="J18" s="64" t="str">
        <f t="shared" si="2"/>
        <v/>
      </c>
      <c r="K18" s="64"/>
      <c r="L18" s="66"/>
      <c r="M18" s="64"/>
      <c r="O18" s="66" t="s">
        <v>33</v>
      </c>
      <c r="P18" s="71">
        <f>COUNTIF($G$11:$G$60,"高校")</f>
        <v>0</v>
      </c>
      <c r="Q18" s="71">
        <f>P18*800</f>
        <v>0</v>
      </c>
    </row>
    <row r="19" spans="1:17" s="60" customFormat="1" ht="27.95" customHeight="1">
      <c r="A19" s="64">
        <v>9</v>
      </c>
      <c r="B19" s="64"/>
      <c r="C19" s="65"/>
      <c r="D19" s="69"/>
      <c r="E19" s="65" t="str">
        <f t="shared" si="0"/>
        <v/>
      </c>
      <c r="F19" s="65" t="str">
        <f t="shared" si="1"/>
        <v/>
      </c>
      <c r="G19" s="64"/>
      <c r="H19" s="64"/>
      <c r="I19" s="64"/>
      <c r="J19" s="64" t="str">
        <f t="shared" si="2"/>
        <v/>
      </c>
      <c r="K19" s="64"/>
      <c r="L19" s="66"/>
      <c r="M19" s="64"/>
      <c r="O19" s="66" t="s">
        <v>34</v>
      </c>
      <c r="P19" s="71">
        <f>COUNTIF($G$11:$G$60,"一般")</f>
        <v>0</v>
      </c>
      <c r="Q19" s="71">
        <f>P19*1000</f>
        <v>0</v>
      </c>
    </row>
    <row r="20" spans="1:17" s="60" customFormat="1" ht="27.95" customHeight="1">
      <c r="A20" s="64">
        <v>10</v>
      </c>
      <c r="B20" s="64"/>
      <c r="C20" s="65"/>
      <c r="D20" s="69"/>
      <c r="E20" s="65" t="str">
        <f t="shared" si="0"/>
        <v/>
      </c>
      <c r="F20" s="65" t="str">
        <f t="shared" si="1"/>
        <v/>
      </c>
      <c r="G20" s="64"/>
      <c r="H20" s="64"/>
      <c r="I20" s="64"/>
      <c r="J20" s="64" t="str">
        <f t="shared" si="2"/>
        <v/>
      </c>
      <c r="K20" s="64"/>
      <c r="L20" s="66"/>
      <c r="M20" s="64"/>
      <c r="O20" s="66" t="s">
        <v>36</v>
      </c>
      <c r="P20" s="71">
        <f>SUM(P16:P19)</f>
        <v>0</v>
      </c>
      <c r="Q20" s="71">
        <f>SUM(Q16:Q19)</f>
        <v>0</v>
      </c>
    </row>
    <row r="21" spans="1:17" s="60" customFormat="1" ht="27.95" customHeight="1">
      <c r="A21" s="64">
        <v>11</v>
      </c>
      <c r="B21" s="64"/>
      <c r="C21" s="65"/>
      <c r="D21" s="69"/>
      <c r="E21" s="65" t="str">
        <f t="shared" si="0"/>
        <v/>
      </c>
      <c r="F21" s="65" t="str">
        <f t="shared" si="1"/>
        <v/>
      </c>
      <c r="G21" s="64"/>
      <c r="H21" s="64"/>
      <c r="I21" s="64"/>
      <c r="J21" s="64" t="str">
        <f t="shared" si="2"/>
        <v/>
      </c>
      <c r="K21" s="64"/>
      <c r="L21" s="66"/>
      <c r="M21" s="64"/>
    </row>
    <row r="22" spans="1:17" s="60" customFormat="1" ht="27.95" customHeight="1">
      <c r="A22" s="64">
        <v>12</v>
      </c>
      <c r="B22" s="64"/>
      <c r="C22" s="65"/>
      <c r="D22" s="69"/>
      <c r="E22" s="65" t="str">
        <f t="shared" si="0"/>
        <v/>
      </c>
      <c r="F22" s="65" t="str">
        <f t="shared" si="1"/>
        <v/>
      </c>
      <c r="G22" s="64"/>
      <c r="H22" s="64"/>
      <c r="I22" s="64"/>
      <c r="J22" s="64" t="str">
        <f t="shared" si="2"/>
        <v/>
      </c>
      <c r="K22" s="64"/>
      <c r="L22" s="66"/>
      <c r="M22" s="64"/>
    </row>
    <row r="23" spans="1:17" s="60" customFormat="1" ht="27.95" customHeight="1">
      <c r="A23" s="64">
        <v>13</v>
      </c>
      <c r="B23" s="64"/>
      <c r="C23" s="65"/>
      <c r="D23" s="69"/>
      <c r="E23" s="65" t="str">
        <f t="shared" si="0"/>
        <v/>
      </c>
      <c r="F23" s="65" t="str">
        <f t="shared" si="1"/>
        <v/>
      </c>
      <c r="G23" s="64"/>
      <c r="H23" s="64"/>
      <c r="I23" s="64"/>
      <c r="J23" s="64" t="str">
        <f t="shared" si="2"/>
        <v/>
      </c>
      <c r="K23" s="64"/>
      <c r="L23" s="66"/>
      <c r="M23" s="64"/>
    </row>
    <row r="24" spans="1:17" s="60" customFormat="1" ht="27.95" customHeight="1">
      <c r="A24" s="64">
        <v>14</v>
      </c>
      <c r="B24" s="64"/>
      <c r="C24" s="65"/>
      <c r="D24" s="69"/>
      <c r="E24" s="65" t="str">
        <f t="shared" si="0"/>
        <v/>
      </c>
      <c r="F24" s="65" t="str">
        <f t="shared" si="1"/>
        <v/>
      </c>
      <c r="G24" s="64"/>
      <c r="H24" s="64"/>
      <c r="I24" s="64"/>
      <c r="J24" s="64" t="str">
        <f t="shared" si="2"/>
        <v/>
      </c>
      <c r="K24" s="64"/>
      <c r="L24" s="66"/>
      <c r="M24" s="64"/>
    </row>
    <row r="25" spans="1:17" s="60" customFormat="1" ht="27.95" customHeight="1">
      <c r="A25" s="64">
        <v>15</v>
      </c>
      <c r="B25" s="64"/>
      <c r="C25" s="65"/>
      <c r="D25" s="69"/>
      <c r="E25" s="65" t="str">
        <f t="shared" si="0"/>
        <v/>
      </c>
      <c r="F25" s="65" t="str">
        <f t="shared" si="1"/>
        <v/>
      </c>
      <c r="G25" s="64"/>
      <c r="H25" s="64"/>
      <c r="I25" s="64"/>
      <c r="J25" s="64" t="str">
        <f t="shared" si="2"/>
        <v/>
      </c>
      <c r="K25" s="64"/>
      <c r="L25" s="66"/>
      <c r="M25" s="64"/>
    </row>
    <row r="26" spans="1:17" s="60" customFormat="1" ht="27.95" customHeight="1">
      <c r="A26" s="64">
        <v>16</v>
      </c>
      <c r="B26" s="64"/>
      <c r="C26" s="65"/>
      <c r="D26" s="69"/>
      <c r="E26" s="65" t="str">
        <f t="shared" si="0"/>
        <v/>
      </c>
      <c r="F26" s="65" t="str">
        <f t="shared" si="1"/>
        <v/>
      </c>
      <c r="G26" s="64"/>
      <c r="H26" s="64"/>
      <c r="I26" s="64"/>
      <c r="J26" s="64" t="str">
        <f t="shared" si="2"/>
        <v/>
      </c>
      <c r="K26" s="64"/>
      <c r="L26" s="66"/>
      <c r="M26" s="64"/>
    </row>
    <row r="27" spans="1:17" s="60" customFormat="1" ht="27.95" customHeight="1">
      <c r="A27" s="64">
        <v>17</v>
      </c>
      <c r="B27" s="64"/>
      <c r="C27" s="65"/>
      <c r="D27" s="69"/>
      <c r="E27" s="65" t="str">
        <f t="shared" si="0"/>
        <v/>
      </c>
      <c r="F27" s="65" t="str">
        <f t="shared" si="1"/>
        <v/>
      </c>
      <c r="G27" s="64"/>
      <c r="H27" s="64"/>
      <c r="I27" s="64"/>
      <c r="J27" s="64" t="str">
        <f t="shared" si="2"/>
        <v/>
      </c>
      <c r="K27" s="64"/>
      <c r="L27" s="66"/>
      <c r="M27" s="64"/>
    </row>
    <row r="28" spans="1:17" s="60" customFormat="1" ht="27.95" customHeight="1">
      <c r="A28" s="64">
        <v>18</v>
      </c>
      <c r="B28" s="64"/>
      <c r="C28" s="65"/>
      <c r="D28" s="69"/>
      <c r="E28" s="65" t="str">
        <f t="shared" si="0"/>
        <v/>
      </c>
      <c r="F28" s="65" t="str">
        <f t="shared" si="1"/>
        <v/>
      </c>
      <c r="G28" s="64"/>
      <c r="H28" s="64"/>
      <c r="I28" s="64"/>
      <c r="J28" s="64" t="str">
        <f t="shared" si="2"/>
        <v/>
      </c>
      <c r="K28" s="64"/>
      <c r="L28" s="66"/>
      <c r="M28" s="64"/>
    </row>
    <row r="29" spans="1:17" s="60" customFormat="1" ht="27.95" customHeight="1">
      <c r="A29" s="64">
        <v>19</v>
      </c>
      <c r="B29" s="64"/>
      <c r="C29" s="65"/>
      <c r="D29" s="69"/>
      <c r="E29" s="65" t="str">
        <f t="shared" si="0"/>
        <v/>
      </c>
      <c r="F29" s="65" t="str">
        <f t="shared" si="1"/>
        <v/>
      </c>
      <c r="G29" s="64"/>
      <c r="H29" s="64"/>
      <c r="I29" s="64"/>
      <c r="J29" s="64" t="str">
        <f t="shared" si="2"/>
        <v/>
      </c>
      <c r="K29" s="64"/>
      <c r="L29" s="66"/>
      <c r="M29" s="64"/>
    </row>
    <row r="30" spans="1:17" s="60" customFormat="1" ht="27.95" customHeight="1">
      <c r="A30" s="64">
        <v>20</v>
      </c>
      <c r="B30" s="64"/>
      <c r="C30" s="65"/>
      <c r="D30" s="69"/>
      <c r="E30" s="65" t="str">
        <f t="shared" si="0"/>
        <v/>
      </c>
      <c r="F30" s="65" t="str">
        <f t="shared" si="1"/>
        <v/>
      </c>
      <c r="G30" s="64"/>
      <c r="H30" s="64"/>
      <c r="I30" s="64"/>
      <c r="J30" s="64" t="str">
        <f t="shared" si="2"/>
        <v/>
      </c>
      <c r="K30" s="64"/>
      <c r="L30" s="66"/>
      <c r="M30" s="64"/>
    </row>
    <row r="31" spans="1:17" s="60" customFormat="1" ht="27.95" customHeight="1">
      <c r="A31" s="64">
        <v>21</v>
      </c>
      <c r="B31" s="64"/>
      <c r="C31" s="65"/>
      <c r="D31" s="69"/>
      <c r="E31" s="65" t="str">
        <f t="shared" si="0"/>
        <v/>
      </c>
      <c r="F31" s="65" t="str">
        <f t="shared" si="1"/>
        <v/>
      </c>
      <c r="G31" s="64"/>
      <c r="H31" s="64"/>
      <c r="I31" s="64"/>
      <c r="J31" s="64" t="str">
        <f t="shared" si="2"/>
        <v/>
      </c>
      <c r="K31" s="64"/>
      <c r="L31" s="66"/>
      <c r="M31" s="64"/>
    </row>
    <row r="32" spans="1:17" s="60" customFormat="1" ht="27.95" customHeight="1">
      <c r="A32" s="64">
        <v>22</v>
      </c>
      <c r="B32" s="64"/>
      <c r="C32" s="65"/>
      <c r="D32" s="69"/>
      <c r="E32" s="65" t="str">
        <f t="shared" si="0"/>
        <v/>
      </c>
      <c r="F32" s="65" t="str">
        <f t="shared" si="1"/>
        <v/>
      </c>
      <c r="G32" s="64"/>
      <c r="H32" s="64"/>
      <c r="I32" s="64"/>
      <c r="J32" s="64" t="str">
        <f t="shared" si="2"/>
        <v/>
      </c>
      <c r="K32" s="64"/>
      <c r="L32" s="66"/>
      <c r="M32" s="64"/>
    </row>
    <row r="33" spans="1:13" s="60" customFormat="1" ht="27.95" customHeight="1">
      <c r="A33" s="64">
        <v>23</v>
      </c>
      <c r="B33" s="64"/>
      <c r="C33" s="65"/>
      <c r="D33" s="69"/>
      <c r="E33" s="65" t="str">
        <f t="shared" si="0"/>
        <v/>
      </c>
      <c r="F33" s="65" t="str">
        <f t="shared" si="1"/>
        <v/>
      </c>
      <c r="G33" s="64"/>
      <c r="H33" s="64"/>
      <c r="I33" s="64"/>
      <c r="J33" s="64" t="str">
        <f t="shared" si="2"/>
        <v/>
      </c>
      <c r="K33" s="64"/>
      <c r="L33" s="66"/>
      <c r="M33" s="64"/>
    </row>
    <row r="34" spans="1:13" s="60" customFormat="1" ht="27.95" customHeight="1">
      <c r="A34" s="64">
        <v>24</v>
      </c>
      <c r="B34" s="64"/>
      <c r="C34" s="65"/>
      <c r="D34" s="69"/>
      <c r="E34" s="65" t="str">
        <f t="shared" si="0"/>
        <v/>
      </c>
      <c r="F34" s="65" t="str">
        <f t="shared" si="1"/>
        <v/>
      </c>
      <c r="G34" s="64"/>
      <c r="H34" s="64"/>
      <c r="I34" s="64"/>
      <c r="J34" s="64" t="str">
        <f t="shared" si="2"/>
        <v/>
      </c>
      <c r="K34" s="64"/>
      <c r="L34" s="66"/>
      <c r="M34" s="64"/>
    </row>
    <row r="35" spans="1:13" s="60" customFormat="1" ht="27.95" customHeight="1">
      <c r="A35" s="64">
        <v>25</v>
      </c>
      <c r="B35" s="64"/>
      <c r="C35" s="65"/>
      <c r="D35" s="69"/>
      <c r="E35" s="65" t="str">
        <f t="shared" si="0"/>
        <v/>
      </c>
      <c r="F35" s="65" t="str">
        <f t="shared" si="1"/>
        <v/>
      </c>
      <c r="G35" s="64"/>
      <c r="H35" s="64"/>
      <c r="I35" s="64"/>
      <c r="J35" s="64" t="str">
        <f t="shared" si="2"/>
        <v/>
      </c>
      <c r="K35" s="64"/>
      <c r="L35" s="66"/>
      <c r="M35" s="64"/>
    </row>
    <row r="36" spans="1:13" s="60" customFormat="1" ht="27.95" customHeight="1">
      <c r="A36" s="64">
        <v>26</v>
      </c>
      <c r="B36" s="64"/>
      <c r="C36" s="65"/>
      <c r="D36" s="69"/>
      <c r="E36" s="65" t="str">
        <f t="shared" si="0"/>
        <v/>
      </c>
      <c r="F36" s="65" t="str">
        <f t="shared" si="1"/>
        <v/>
      </c>
      <c r="G36" s="64"/>
      <c r="H36" s="64"/>
      <c r="I36" s="64"/>
      <c r="J36" s="64" t="str">
        <f t="shared" si="2"/>
        <v/>
      </c>
      <c r="K36" s="64"/>
      <c r="L36" s="66"/>
      <c r="M36" s="64"/>
    </row>
    <row r="37" spans="1:13" s="60" customFormat="1" ht="27.95" customHeight="1">
      <c r="A37" s="64">
        <v>27</v>
      </c>
      <c r="B37" s="64"/>
      <c r="C37" s="65"/>
      <c r="D37" s="69"/>
      <c r="E37" s="65" t="str">
        <f t="shared" si="0"/>
        <v/>
      </c>
      <c r="F37" s="65" t="str">
        <f t="shared" si="1"/>
        <v/>
      </c>
      <c r="G37" s="64"/>
      <c r="H37" s="64"/>
      <c r="I37" s="64"/>
      <c r="J37" s="64" t="str">
        <f t="shared" si="2"/>
        <v/>
      </c>
      <c r="K37" s="64"/>
      <c r="L37" s="66"/>
      <c r="M37" s="64"/>
    </row>
    <row r="38" spans="1:13" s="60" customFormat="1" ht="27.95" customHeight="1">
      <c r="A38" s="64">
        <v>28</v>
      </c>
      <c r="B38" s="64"/>
      <c r="C38" s="65"/>
      <c r="D38" s="69"/>
      <c r="E38" s="65" t="str">
        <f t="shared" si="0"/>
        <v/>
      </c>
      <c r="F38" s="65" t="str">
        <f t="shared" si="1"/>
        <v/>
      </c>
      <c r="G38" s="64"/>
      <c r="H38" s="64"/>
      <c r="I38" s="64"/>
      <c r="J38" s="64" t="str">
        <f t="shared" si="2"/>
        <v/>
      </c>
      <c r="K38" s="64"/>
      <c r="L38" s="66"/>
      <c r="M38" s="64"/>
    </row>
    <row r="39" spans="1:13" s="60" customFormat="1" ht="27.95" customHeight="1">
      <c r="A39" s="64">
        <v>29</v>
      </c>
      <c r="B39" s="64"/>
      <c r="C39" s="65"/>
      <c r="D39" s="64"/>
      <c r="E39" s="65" t="str">
        <f t="shared" si="0"/>
        <v/>
      </c>
      <c r="F39" s="65" t="str">
        <f t="shared" si="1"/>
        <v/>
      </c>
      <c r="G39" s="64"/>
      <c r="H39" s="64"/>
      <c r="I39" s="64"/>
      <c r="J39" s="64" t="str">
        <f t="shared" si="2"/>
        <v/>
      </c>
      <c r="K39" s="64"/>
      <c r="L39" s="66"/>
      <c r="M39" s="64"/>
    </row>
    <row r="40" spans="1:13" s="60" customFormat="1" ht="27.95" customHeight="1">
      <c r="A40" s="64">
        <v>30</v>
      </c>
      <c r="B40" s="64"/>
      <c r="C40" s="65"/>
      <c r="D40" s="64"/>
      <c r="E40" s="65" t="str">
        <f t="shared" si="0"/>
        <v/>
      </c>
      <c r="F40" s="65" t="str">
        <f t="shared" si="1"/>
        <v/>
      </c>
      <c r="G40" s="64"/>
      <c r="H40" s="64"/>
      <c r="I40" s="64"/>
      <c r="J40" s="64" t="str">
        <f t="shared" si="2"/>
        <v/>
      </c>
      <c r="K40" s="64"/>
      <c r="L40" s="66"/>
      <c r="M40" s="64"/>
    </row>
    <row r="41" spans="1:13" s="60" customFormat="1" ht="27.95" customHeight="1">
      <c r="A41" s="64">
        <v>31</v>
      </c>
      <c r="B41" s="64"/>
      <c r="C41" s="65"/>
      <c r="D41" s="64"/>
      <c r="E41" s="65" t="str">
        <f t="shared" si="0"/>
        <v/>
      </c>
      <c r="F41" s="65" t="str">
        <f t="shared" si="1"/>
        <v/>
      </c>
      <c r="G41" s="64"/>
      <c r="H41" s="64"/>
      <c r="I41" s="64"/>
      <c r="J41" s="64" t="str">
        <f t="shared" si="2"/>
        <v/>
      </c>
      <c r="K41" s="64"/>
      <c r="L41" s="66"/>
      <c r="M41" s="64"/>
    </row>
    <row r="42" spans="1:13" s="60" customFormat="1" ht="27.95" customHeight="1">
      <c r="A42" s="64">
        <v>32</v>
      </c>
      <c r="B42" s="64"/>
      <c r="C42" s="65"/>
      <c r="D42" s="64"/>
      <c r="E42" s="65" t="str">
        <f t="shared" si="0"/>
        <v/>
      </c>
      <c r="F42" s="65" t="str">
        <f t="shared" si="1"/>
        <v/>
      </c>
      <c r="G42" s="64"/>
      <c r="H42" s="64"/>
      <c r="I42" s="64"/>
      <c r="J42" s="64" t="str">
        <f t="shared" si="2"/>
        <v/>
      </c>
      <c r="K42" s="64"/>
      <c r="L42" s="66"/>
      <c r="M42" s="64"/>
    </row>
    <row r="43" spans="1:13" s="60" customFormat="1" ht="27.95" customHeight="1">
      <c r="A43" s="64">
        <v>33</v>
      </c>
      <c r="B43" s="64"/>
      <c r="C43" s="65"/>
      <c r="D43" s="64"/>
      <c r="E43" s="65" t="str">
        <f t="shared" si="0"/>
        <v/>
      </c>
      <c r="F43" s="65" t="str">
        <f t="shared" si="1"/>
        <v/>
      </c>
      <c r="G43" s="64"/>
      <c r="H43" s="64"/>
      <c r="I43" s="64"/>
      <c r="J43" s="64" t="str">
        <f t="shared" si="2"/>
        <v/>
      </c>
      <c r="K43" s="64"/>
      <c r="L43" s="66"/>
      <c r="M43" s="64"/>
    </row>
    <row r="44" spans="1:13" s="60" customFormat="1" ht="27.95" customHeight="1">
      <c r="A44" s="64">
        <v>34</v>
      </c>
      <c r="B44" s="64"/>
      <c r="C44" s="65"/>
      <c r="D44" s="64"/>
      <c r="E44" s="65" t="str">
        <f t="shared" si="0"/>
        <v/>
      </c>
      <c r="F44" s="65" t="str">
        <f t="shared" si="1"/>
        <v/>
      </c>
      <c r="G44" s="64"/>
      <c r="H44" s="64"/>
      <c r="I44" s="64"/>
      <c r="J44" s="64" t="str">
        <f t="shared" si="2"/>
        <v/>
      </c>
      <c r="K44" s="64"/>
      <c r="L44" s="66"/>
      <c r="M44" s="64"/>
    </row>
    <row r="45" spans="1:13" s="60" customFormat="1" ht="27.95" customHeight="1">
      <c r="A45" s="64">
        <v>35</v>
      </c>
      <c r="B45" s="64"/>
      <c r="C45" s="65"/>
      <c r="D45" s="64"/>
      <c r="E45" s="65" t="str">
        <f t="shared" si="0"/>
        <v/>
      </c>
      <c r="F45" s="65" t="str">
        <f t="shared" si="1"/>
        <v/>
      </c>
      <c r="G45" s="64"/>
      <c r="H45" s="64"/>
      <c r="I45" s="64"/>
      <c r="J45" s="64" t="str">
        <f t="shared" si="2"/>
        <v/>
      </c>
      <c r="K45" s="64"/>
      <c r="L45" s="66"/>
      <c r="M45" s="64"/>
    </row>
    <row r="46" spans="1:13" s="60" customFormat="1" ht="27.95" customHeight="1">
      <c r="A46" s="64">
        <v>36</v>
      </c>
      <c r="B46" s="64"/>
      <c r="C46" s="65"/>
      <c r="D46" s="64"/>
      <c r="E46" s="65" t="str">
        <f t="shared" si="0"/>
        <v/>
      </c>
      <c r="F46" s="65" t="str">
        <f t="shared" si="1"/>
        <v/>
      </c>
      <c r="G46" s="64"/>
      <c r="H46" s="64"/>
      <c r="I46" s="64"/>
      <c r="J46" s="64" t="str">
        <f t="shared" si="2"/>
        <v/>
      </c>
      <c r="K46" s="64"/>
      <c r="L46" s="66"/>
      <c r="M46" s="64"/>
    </row>
    <row r="47" spans="1:13" s="60" customFormat="1" ht="27.95" customHeight="1">
      <c r="A47" s="64">
        <v>37</v>
      </c>
      <c r="B47" s="64"/>
      <c r="C47" s="65"/>
      <c r="D47" s="64"/>
      <c r="E47" s="65" t="str">
        <f t="shared" si="0"/>
        <v/>
      </c>
      <c r="F47" s="65" t="str">
        <f t="shared" si="1"/>
        <v/>
      </c>
      <c r="G47" s="64"/>
      <c r="H47" s="64"/>
      <c r="I47" s="64"/>
      <c r="J47" s="64" t="str">
        <f t="shared" si="2"/>
        <v/>
      </c>
      <c r="K47" s="64"/>
      <c r="L47" s="66"/>
      <c r="M47" s="64"/>
    </row>
    <row r="48" spans="1:13" s="60" customFormat="1" ht="27.95" customHeight="1">
      <c r="A48" s="64">
        <v>38</v>
      </c>
      <c r="B48" s="64"/>
      <c r="C48" s="65"/>
      <c r="D48" s="64"/>
      <c r="E48" s="65" t="str">
        <f t="shared" si="0"/>
        <v/>
      </c>
      <c r="F48" s="65" t="str">
        <f t="shared" si="1"/>
        <v/>
      </c>
      <c r="G48" s="64"/>
      <c r="H48" s="64"/>
      <c r="I48" s="64"/>
      <c r="J48" s="64" t="str">
        <f t="shared" si="2"/>
        <v/>
      </c>
      <c r="K48" s="64"/>
      <c r="L48" s="66"/>
      <c r="M48" s="64"/>
    </row>
    <row r="49" spans="1:17" s="60" customFormat="1" ht="27.95" customHeight="1">
      <c r="A49" s="64">
        <v>39</v>
      </c>
      <c r="B49" s="64"/>
      <c r="C49" s="65"/>
      <c r="D49" s="64"/>
      <c r="E49" s="65" t="str">
        <f t="shared" si="0"/>
        <v/>
      </c>
      <c r="F49" s="65" t="str">
        <f t="shared" si="1"/>
        <v/>
      </c>
      <c r="G49" s="64"/>
      <c r="H49" s="64"/>
      <c r="I49" s="64"/>
      <c r="J49" s="64" t="str">
        <f t="shared" si="2"/>
        <v/>
      </c>
      <c r="K49" s="64"/>
      <c r="L49" s="66"/>
      <c r="M49" s="64"/>
    </row>
    <row r="50" spans="1:17" s="60" customFormat="1" ht="27.95" customHeight="1">
      <c r="A50" s="64">
        <v>40</v>
      </c>
      <c r="B50" s="64"/>
      <c r="C50" s="65"/>
      <c r="D50" s="64"/>
      <c r="E50" s="65" t="str">
        <f t="shared" si="0"/>
        <v/>
      </c>
      <c r="F50" s="65" t="str">
        <f t="shared" si="1"/>
        <v/>
      </c>
      <c r="G50" s="64"/>
      <c r="H50" s="64"/>
      <c r="I50" s="64"/>
      <c r="J50" s="64" t="str">
        <f t="shared" si="2"/>
        <v/>
      </c>
      <c r="K50" s="64"/>
      <c r="L50" s="66"/>
      <c r="M50" s="64"/>
    </row>
    <row r="51" spans="1:17" s="60" customFormat="1" ht="27.95" customHeight="1">
      <c r="A51" s="64">
        <v>41</v>
      </c>
      <c r="B51" s="64"/>
      <c r="C51" s="65"/>
      <c r="D51" s="64"/>
      <c r="E51" s="65" t="str">
        <f t="shared" si="0"/>
        <v/>
      </c>
      <c r="F51" s="65" t="str">
        <f t="shared" si="1"/>
        <v/>
      </c>
      <c r="G51" s="64"/>
      <c r="H51" s="64"/>
      <c r="I51" s="64"/>
      <c r="J51" s="64" t="str">
        <f t="shared" si="2"/>
        <v/>
      </c>
      <c r="K51" s="64"/>
      <c r="L51" s="66"/>
      <c r="M51" s="64"/>
    </row>
    <row r="52" spans="1:17" s="60" customFormat="1" ht="27.95" customHeight="1">
      <c r="A52" s="64">
        <v>42</v>
      </c>
      <c r="B52" s="64"/>
      <c r="C52" s="65"/>
      <c r="D52" s="64"/>
      <c r="E52" s="65" t="str">
        <f t="shared" si="0"/>
        <v/>
      </c>
      <c r="F52" s="65" t="str">
        <f t="shared" si="1"/>
        <v/>
      </c>
      <c r="G52" s="64"/>
      <c r="H52" s="64"/>
      <c r="I52" s="64"/>
      <c r="J52" s="64" t="str">
        <f t="shared" si="2"/>
        <v/>
      </c>
      <c r="K52" s="64"/>
      <c r="L52" s="66"/>
      <c r="M52" s="64"/>
    </row>
    <row r="53" spans="1:17" s="60" customFormat="1" ht="27.95" customHeight="1">
      <c r="A53" s="64">
        <v>43</v>
      </c>
      <c r="B53" s="64"/>
      <c r="C53" s="65"/>
      <c r="D53" s="64"/>
      <c r="E53" s="65" t="str">
        <f t="shared" si="0"/>
        <v/>
      </c>
      <c r="F53" s="65" t="str">
        <f t="shared" si="1"/>
        <v/>
      </c>
      <c r="G53" s="64"/>
      <c r="H53" s="64"/>
      <c r="I53" s="64"/>
      <c r="J53" s="64" t="str">
        <f t="shared" si="2"/>
        <v/>
      </c>
      <c r="K53" s="64"/>
      <c r="L53" s="66"/>
      <c r="M53" s="64"/>
      <c r="O53" s="59"/>
      <c r="P53" s="59"/>
      <c r="Q53" s="59"/>
    </row>
    <row r="54" spans="1:17" s="60" customFormat="1" ht="27.95" customHeight="1">
      <c r="A54" s="64">
        <v>44</v>
      </c>
      <c r="B54" s="64"/>
      <c r="C54" s="65"/>
      <c r="D54" s="64"/>
      <c r="E54" s="65" t="str">
        <f t="shared" si="0"/>
        <v/>
      </c>
      <c r="F54" s="65" t="str">
        <f t="shared" si="1"/>
        <v/>
      </c>
      <c r="G54" s="64"/>
      <c r="H54" s="64"/>
      <c r="I54" s="64"/>
      <c r="J54" s="64" t="str">
        <f t="shared" si="2"/>
        <v/>
      </c>
      <c r="K54" s="64"/>
      <c r="L54" s="66"/>
      <c r="M54" s="64"/>
      <c r="O54" s="59"/>
      <c r="P54" s="59"/>
      <c r="Q54" s="59"/>
    </row>
    <row r="55" spans="1:17" s="60" customFormat="1" ht="27.95" customHeight="1">
      <c r="A55" s="64">
        <v>45</v>
      </c>
      <c r="B55" s="64"/>
      <c r="C55" s="65"/>
      <c r="D55" s="64"/>
      <c r="E55" s="65" t="str">
        <f t="shared" si="0"/>
        <v/>
      </c>
      <c r="F55" s="65" t="str">
        <f t="shared" si="1"/>
        <v/>
      </c>
      <c r="G55" s="64"/>
      <c r="H55" s="64"/>
      <c r="I55" s="64"/>
      <c r="J55" s="64" t="str">
        <f t="shared" si="2"/>
        <v/>
      </c>
      <c r="K55" s="64"/>
      <c r="L55" s="66"/>
      <c r="M55" s="64"/>
      <c r="O55" s="59"/>
      <c r="P55" s="59"/>
      <c r="Q55" s="59"/>
    </row>
    <row r="56" spans="1:17" s="60" customFormat="1" ht="27.95" customHeight="1">
      <c r="A56" s="64">
        <v>46</v>
      </c>
      <c r="B56" s="64"/>
      <c r="C56" s="65"/>
      <c r="D56" s="64"/>
      <c r="E56" s="65" t="str">
        <f t="shared" si="0"/>
        <v/>
      </c>
      <c r="F56" s="65" t="str">
        <f t="shared" si="1"/>
        <v/>
      </c>
      <c r="G56" s="64"/>
      <c r="H56" s="64"/>
      <c r="I56" s="64"/>
      <c r="J56" s="64" t="str">
        <f t="shared" si="2"/>
        <v/>
      </c>
      <c r="K56" s="64"/>
      <c r="L56" s="66"/>
      <c r="M56" s="64"/>
      <c r="O56" s="59"/>
      <c r="P56" s="59"/>
      <c r="Q56" s="59"/>
    </row>
    <row r="57" spans="1:17" s="60" customFormat="1" ht="27.95" customHeight="1">
      <c r="A57" s="64">
        <v>47</v>
      </c>
      <c r="B57" s="64"/>
      <c r="C57" s="65"/>
      <c r="D57" s="64"/>
      <c r="E57" s="65" t="str">
        <f t="shared" si="0"/>
        <v/>
      </c>
      <c r="F57" s="65" t="str">
        <f t="shared" si="1"/>
        <v/>
      </c>
      <c r="G57" s="64"/>
      <c r="H57" s="64"/>
      <c r="I57" s="64"/>
      <c r="J57" s="64" t="str">
        <f t="shared" si="2"/>
        <v/>
      </c>
      <c r="K57" s="64"/>
      <c r="L57" s="66"/>
      <c r="M57" s="64"/>
      <c r="O57" s="59"/>
      <c r="P57" s="59"/>
      <c r="Q57" s="59"/>
    </row>
    <row r="58" spans="1:17" s="60" customFormat="1" ht="27.95" customHeight="1">
      <c r="A58" s="64">
        <v>48</v>
      </c>
      <c r="B58" s="64"/>
      <c r="C58" s="65"/>
      <c r="D58" s="64"/>
      <c r="E58" s="65" t="str">
        <f t="shared" si="0"/>
        <v/>
      </c>
      <c r="F58" s="65" t="str">
        <f t="shared" si="1"/>
        <v/>
      </c>
      <c r="G58" s="64"/>
      <c r="H58" s="64"/>
      <c r="I58" s="64"/>
      <c r="J58" s="64" t="str">
        <f t="shared" si="2"/>
        <v/>
      </c>
      <c r="K58" s="64"/>
      <c r="L58" s="66"/>
      <c r="M58" s="64"/>
      <c r="O58" s="59"/>
      <c r="P58" s="59"/>
      <c r="Q58" s="59"/>
    </row>
    <row r="59" spans="1:17" s="60" customFormat="1" ht="27.95" customHeight="1">
      <c r="A59" s="64">
        <v>49</v>
      </c>
      <c r="B59" s="64"/>
      <c r="C59" s="65"/>
      <c r="D59" s="64"/>
      <c r="E59" s="65" t="str">
        <f t="shared" si="0"/>
        <v/>
      </c>
      <c r="F59" s="65" t="str">
        <f t="shared" si="1"/>
        <v/>
      </c>
      <c r="G59" s="64"/>
      <c r="H59" s="64"/>
      <c r="I59" s="64"/>
      <c r="J59" s="64" t="str">
        <f t="shared" si="2"/>
        <v/>
      </c>
      <c r="K59" s="64"/>
      <c r="L59" s="66"/>
      <c r="M59" s="64"/>
      <c r="O59" s="59"/>
      <c r="P59" s="59"/>
      <c r="Q59" s="59"/>
    </row>
    <row r="60" spans="1:17" ht="30" customHeight="1">
      <c r="A60" s="64">
        <v>50</v>
      </c>
      <c r="B60" s="64"/>
      <c r="C60" s="65"/>
      <c r="D60" s="64"/>
      <c r="E60" s="65" t="str">
        <f t="shared" ref="E60" si="3">ASC(PHONETIC(C60))</f>
        <v/>
      </c>
      <c r="F60" s="65" t="str">
        <f t="shared" ref="F60" si="4">ASC(PHONETIC(D60))</f>
        <v/>
      </c>
      <c r="G60" s="64"/>
      <c r="H60" s="64"/>
      <c r="I60" s="64"/>
      <c r="J60" s="64" t="str">
        <f t="shared" si="2"/>
        <v/>
      </c>
      <c r="K60" s="64"/>
      <c r="L60" s="66"/>
      <c r="M60" s="64"/>
    </row>
    <row r="61" spans="1:17">
      <c r="A61" s="67"/>
      <c r="G61" s="59"/>
      <c r="H61" s="59"/>
      <c r="I61" s="59"/>
      <c r="K61" s="59"/>
      <c r="L61" s="59"/>
      <c r="M61" s="59"/>
    </row>
    <row r="62" spans="1:17">
      <c r="A62" s="53"/>
      <c r="B62" s="10"/>
      <c r="C62" s="10"/>
      <c r="D62" s="10"/>
      <c r="E62" s="10"/>
      <c r="F62" s="10"/>
      <c r="G62" s="53"/>
      <c r="H62" s="53"/>
      <c r="I62" s="53"/>
      <c r="J62" s="10"/>
      <c r="K62" s="53"/>
      <c r="L62" s="53"/>
      <c r="M62" s="53"/>
    </row>
  </sheetData>
  <mergeCells count="14">
    <mergeCell ref="O15:Q15"/>
    <mergeCell ref="A2:M2"/>
    <mergeCell ref="A5:B5"/>
    <mergeCell ref="C5:E5"/>
    <mergeCell ref="B8:C8"/>
    <mergeCell ref="E8:J8"/>
    <mergeCell ref="A4:B4"/>
    <mergeCell ref="C4:E4"/>
    <mergeCell ref="J4:M4"/>
    <mergeCell ref="J5:M5"/>
    <mergeCell ref="F4:I4"/>
    <mergeCell ref="F5:I5"/>
    <mergeCell ref="A6:B6"/>
    <mergeCell ref="C6:I6"/>
  </mergeCells>
  <phoneticPr fontId="1"/>
  <dataValidations count="6">
    <dataValidation type="list" allowBlank="1" showInputMessage="1" showErrorMessage="1" sqref="H10:H60" xr:uid="{00000000-0002-0000-0100-000000000000}">
      <formula1>"1,2,3,4,5,6"</formula1>
    </dataValidation>
    <dataValidation type="list" allowBlank="1" showInputMessage="1" showErrorMessage="1" sqref="I10:I60" xr:uid="{00000000-0002-0000-0100-000002000000}">
      <formula1>"男,女"</formula1>
    </dataValidation>
    <dataValidation type="list" allowBlank="1" showInputMessage="1" showErrorMessage="1" sqref="L10" xr:uid="{EC9FFA60-EA36-403A-AF78-9DF16D55D94A}">
      <formula1>"5000m"</formula1>
    </dataValidation>
    <dataValidation type="list" allowBlank="1" showInputMessage="1" showErrorMessage="1" sqref="G10" xr:uid="{ECBA0CA0-C336-4A09-B23D-583F3215C697}">
      <formula1>"一般,高校"</formula1>
    </dataValidation>
    <dataValidation type="list" allowBlank="1" showInputMessage="1" showErrorMessage="1" sqref="G11:G60" xr:uid="{644229C8-B62D-4074-8D90-BF6B108E0584}">
      <formula1>"小学,中学,高校,一般"</formula1>
    </dataValidation>
    <dataValidation type="list" allowBlank="1" showInputMessage="1" showErrorMessage="1" sqref="L11:L60" xr:uid="{3BD88075-B6B1-4DA6-A9CB-C076CF8BED4C}">
      <formula1>"100m,1500m,3000m,5000m"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はしまぶにせ</cp:lastModifiedBy>
  <dcterms:created xsi:type="dcterms:W3CDTF">2014-06-06T01:13:39Z</dcterms:created>
  <dcterms:modified xsi:type="dcterms:W3CDTF">2022-04-24T14:13:59Z</dcterms:modified>
</cp:coreProperties>
</file>